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jolalla\Desktop\Para Subir al Portal\"/>
    </mc:Choice>
  </mc:AlternateContent>
  <xr:revisionPtr revIDLastSave="0" documentId="13_ncr:1_{88DE3B7E-96CC-4D1F-AE5E-684452A63E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3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5" l="1"/>
  <c r="B85" i="5"/>
  <c r="C18" i="5"/>
  <c r="C12" i="5"/>
  <c r="C64" i="5"/>
  <c r="C54" i="5"/>
  <c r="C38" i="5"/>
  <c r="B11" i="5"/>
  <c r="B64" i="5"/>
  <c r="B54" i="5"/>
  <c r="B38" i="5"/>
  <c r="B28" i="5"/>
  <c r="B18" i="5"/>
  <c r="B12" i="5"/>
  <c r="C28" i="5"/>
  <c r="B47" i="5"/>
  <c r="C11" i="5" l="1"/>
</calcChain>
</file>

<file path=xl/sharedStrings.xml><?xml version="1.0" encoding="utf-8"?>
<sst xmlns="http://schemas.openxmlformats.org/spreadsheetml/2006/main" count="89" uniqueCount="89">
  <si>
    <t>Ministerio de Salud Publica</t>
  </si>
  <si>
    <t>Servicio Nacional de Salud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</si>
  <si>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</si>
  <si>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</si>
  <si>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</si>
  <si>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</si>
  <si>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</si>
  <si>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</si>
  <si>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</si>
  <si>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2.1.1REMUNERACIONES</t>
  </si>
  <si>
    <t>2.1.2SOBRESUELDOS</t>
  </si>
  <si>
    <t>2.1.3 - DIETAS Y GASTOS DE REPRESENTACIÓN</t>
  </si>
  <si>
    <t>2.1.4 - GRATIFICACIONES Y BONIFICACIONES</t>
  </si>
  <si>
    <t>2.1.5CONTRIBUCIONES A LA SEGURIDAD SOCIAL</t>
  </si>
  <si>
    <t>2.2 - CONTRATACIÓN DE SERVICIOS</t>
  </si>
  <si>
    <t>2.2.1SERVICIOS BÁSICOS</t>
  </si>
  <si>
    <t xml:space="preserve"> 2.2.2PUBLICIDAD, IMPRESIÓN Y ENCUADERNACIÓN</t>
  </si>
  <si>
    <t>2.2.3VIÁTICOS</t>
  </si>
  <si>
    <t>2.2.4TRANSPORTE Y ALMACENAJE</t>
  </si>
  <si>
    <t>2.2.5ALQUILERES Y RENTAS</t>
  </si>
  <si>
    <t>2.2.6SEGUROS</t>
  </si>
  <si>
    <t>2.2.7SERVICIOS DE CONSERVACIÓN, REPARACIONES MENORES E INSTALACIONES TEMPORALES</t>
  </si>
  <si>
    <t>2.2.8OTROS SERVICIOS NO INCLUIDOS EN CONCEPTOS ANTERIORES</t>
  </si>
  <si>
    <t>2.2.9OTRAS CONTRATACIONES DE SERVICIOS</t>
  </si>
  <si>
    <t>2.3 - MATERIALES Y SUMINISTROS</t>
  </si>
  <si>
    <t>2.3.1ALIMENTOS Y PRODUCTOS AGROFORESTALES</t>
  </si>
  <si>
    <t xml:space="preserve"> 2.3.2TEXTILES Y VESTUARIOS</t>
  </si>
  <si>
    <t>2.3.3PAPEL, CARTÓN E IMPRESOS</t>
  </si>
  <si>
    <t>2.3.4PRODUCTOS FARMACÉUTICOS</t>
  </si>
  <si>
    <t>2.3.5CUERO, CAUCHO Y PLÁSTICO</t>
  </si>
  <si>
    <t>2.3.6PRODUCTOS DE MINERALES, METÁLICOS Y NO METÁLICOS</t>
  </si>
  <si>
    <t>2.3.7COMBUSTIBLES, LUBRICANTES, PRODUCTOS QUÍMICOS Y CONEXOS</t>
  </si>
  <si>
    <t>2.3.8 - GASTOS QUE SE ASIGNARÁN DURANTE EL EJERCICIO (ART. 32 Y 33 LEY 423-06)</t>
  </si>
  <si>
    <t>2.3.9PRODUCTOS Y ÚTILES VARIOS</t>
  </si>
  <si>
    <t>2.4 - TRANSFERENCIAS CORRIENTES</t>
  </si>
  <si>
    <t>2.4.1TRANSFERENCIAS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</si>
  <si>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</si>
  <si>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</si>
  <si>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</si>
  <si>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</si>
  <si>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</si>
  <si>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</si>
  <si>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</si>
  <si>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</si>
  <si>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</si>
  <si>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</si>
  <si>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</si>
  <si>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</si>
  <si>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</si>
  <si>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</si>
  <si>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</si>
  <si>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2.6.1MOBILIARIO Y EQUIPO</t>
  </si>
  <si>
    <t>2.6.2MOBILIARIO Y EQUIPO DE AUDIO, AUDIOVISUAL, RECREATIVO Y EDUCACIONAL</t>
  </si>
  <si>
    <t>2.6.3EQUIPO E INSTRUMENTAL, CIENTÍFICO Y LABORATORIO</t>
  </si>
  <si>
    <t>2.6.4VEHÍCULOS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</si>
  <si>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</si>
  <si>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</si>
  <si>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</si>
  <si>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</si>
  <si>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</si>
  <si>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</si>
  <si>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2.7.1OBRAS EN EDIFICACIONES</t>
  </si>
  <si>
    <t>2.7.2 - INFRAESTRUCTURA</t>
  </si>
  <si>
    <t xml:space="preserve"> 2.7.3 - CONSTRUCCIONES EN BIENES CONCESIONADOS</t>
  </si>
  <si>
    <t xml:space="preserve"> 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</si>
  <si>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</si>
  <si>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</si>
  <si>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</si>
  <si>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</si>
  <si>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</si>
  <si>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</si>
  <si>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</si>
  <si>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</si>
  <si>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</si>
  <si>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</si>
  <si>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</si>
  <si>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</si>
  <si>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</si>
  <si>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</si>
  <si>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</si>
  <si>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</si>
  <si>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</si>
  <si>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</si>
  <si>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Total devengado:</t>
    </r>
    <r>
      <rPr>
        <sz val="9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</si>
  <si>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________________________________</t>
  </si>
  <si>
    <t xml:space="preserve">Licda. Virginia Sanchez                              </t>
  </si>
  <si>
    <t>Directora Financiera</t>
  </si>
  <si>
    <t xml:space="preserve">Servicio Nacional de Salud, SNS 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</si>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</sst>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4" fontId="0" fillId="0" borderId="0" xfId="0" applyNumberFormat="1"/>
    <xf numFmtId="43" fontId="0" fillId="0" borderId="0" xfId="1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" fontId="4" fillId="0" borderId="0" xfId="1" applyNumberFormat="1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3" xfId="0" applyBorder="1"/>
    <xf numFmtId="4" fontId="10" fillId="0" borderId="0" xfId="0" applyNumberFormat="1" applyFont="1" applyAlignment="1">
      <alignment vertical="center" wrapText="1"/>
    </xf>
    <xf numFmtId="4" fontId="10" fillId="0" borderId="0" xfId="0" applyNumberFormat="1" applyFont="1"/>
    <xf numFmtId="0" fontId="4" fillId="0" borderId="0" xfId="0" applyFont="1" applyAlignment="1">
      <alignment vertical="center" wrapText="1"/>
    </xf>
    <xf numFmtId="43" fontId="0" fillId="0" borderId="0" xfId="0" applyNumberFormat="1"/>
    <xf numFmtId="0" fontId="9" fillId="0" borderId="0" xfId="0" applyFont="1" applyAlignment="1">
      <alignment vertical="center" wrapText="1"/>
    </xf>
    <xf numFmtId="4" fontId="3" fillId="2" borderId="6" xfId="0" applyNumberFormat="1" applyFont="1" applyFill="1" applyBorder="1"/>
    <xf numFmtId="0" fontId="13" fillId="0" borderId="7" xfId="0" applyFont="1" applyBorder="1" applyAlignment="1">
      <alignment wrapText="1"/>
    </xf>
    <xf numFmtId="0" fontId="14" fillId="0" borderId="7" xfId="0" applyFont="1" applyBorder="1" applyAlignment="1">
      <alignment wrapText="1"/>
    </xf>
    <xf numFmtId="4" fontId="0" fillId="0" borderId="0" xfId="0" applyNumberFormat="1" applyAlignment="1">
      <alignment horizontal="left"/>
    </xf>
    <xf numFmtId="0" fontId="12" fillId="2" borderId="6" xfId="0" applyFont="1" applyFill="1" applyBorder="1" applyAlignment="1">
      <alignment vertical="center"/>
    </xf>
    <xf numFmtId="4" fontId="16" fillId="0" borderId="0" xfId="0" applyNumberFormat="1" applyFont="1"/>
    <xf numFmtId="4" fontId="4" fillId="0" borderId="5" xfId="1" applyNumberFormat="1" applyFont="1" applyBorder="1" applyAlignment="1">
      <alignment horizontal="center" vertical="center" wrapText="1"/>
    </xf>
    <xf numFmtId="4" fontId="1" fillId="0" borderId="0" xfId="1" applyNumberFormat="1" applyFont="1" applyFill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3" fillId="2" borderId="2" xfId="0" applyFont="1" applyFill="1" applyBorder="1" applyAlignment="1">
      <alignment vertical="center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0</xdr:col>
      <xdr:colOff>1205926</xdr:colOff>
      <xdr:row>6</xdr:row>
      <xdr:rowOff>69273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46BC0B9-1B1B-48EA-87E0-410B647BD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0"/>
          <a:ext cx="1196400" cy="1194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E9DA-AB81-49ED-88F7-C00D9B77D162}">
  <dimension ref="A1:F96"/>
  <sheetViews>
    <sheetView tabSelected="1" view="pageBreakPreview" zoomScaleNormal="100" zoomScaleSheetLayoutView="100" workbookViewId="0">
      <selection activeCell="G12" sqref="G12"/>
    </sheetView>
  </sheetViews>
  <sheetFormatPr baseColWidth="10" defaultColWidth="11.42578125" defaultRowHeight="15" x14ac:dyDescent="0.25"/>
  <cols>
    <col min="1" max="1" width="99.140625" bestFit="1" customWidth="1"/>
    <col min="2" max="2" width="28" style="1" customWidth="1"/>
    <col min="3" max="3" width="31.28515625" style="1" customWidth="1"/>
    <col min="4" max="4" width="3.7109375" customWidth="1"/>
    <col min="6" max="6" width="16" bestFit="1" customWidth="1"/>
  </cols>
  <sheetData>
    <row r="1" spans="1:5" ht="7.5" customHeight="1" x14ac:dyDescent="0.25"/>
    <row r="2" spans="1:5" hidden="1" x14ac:dyDescent="0.25"/>
    <row r="3" spans="1:5" ht="28.5" customHeight="1" x14ac:dyDescent="0.25">
      <c r="A3" s="29" t="s">
        <v>0</v>
      </c>
      <c r="B3" s="30"/>
      <c r="C3" s="30"/>
    </row>
    <row r="4" spans="1:5" ht="21" customHeight="1" x14ac:dyDescent="0.25">
      <c r="A4" s="31" t="s">
        <v>1</v>
      </c>
      <c r="B4" s="32"/>
      <c r="C4" s="32"/>
    </row>
    <row r="5" spans="1:5" s="4" customFormat="1" ht="15.75" x14ac:dyDescent="0.25">
      <c r="A5" s="33" t="s">
        <v>88</v>
      </c>
      <c r="B5" s="34"/>
      <c r="C5" s="34"/>
      <c r="D5" s="3"/>
      <c r="E5" s="3"/>
    </row>
    <row r="6" spans="1:5" ht="15.75" customHeight="1" x14ac:dyDescent="0.25">
      <c r="A6" s="35" t="s">
        <v>2</v>
      </c>
      <c r="B6" s="36"/>
      <c r="C6" s="36"/>
    </row>
    <row r="7" spans="1:5" ht="15.75" customHeight="1" x14ac:dyDescent="0.25">
      <c r="A7" s="36" t="s">
        <v>3</v>
      </c>
      <c r="B7" s="36"/>
      <c r="C7" s="36"/>
    </row>
    <row r="9" spans="1:5" ht="25.5" customHeight="1" x14ac:dyDescent="0.25">
      <c r="A9" s="37" t="s">
        <v>4</v>
      </c>
      <c r="B9" s="38" t="s">
        <v>5</v>
      </c>
      <c r="C9" s="38" t="s">
        <v>6</v>
      </c>
    </row>
    <row r="10" spans="1:5" x14ac:dyDescent="0.25">
      <c r="A10" s="37"/>
      <c r="B10" s="39"/>
      <c r="C10" s="39"/>
    </row>
    <row r="11" spans="1:5" x14ac:dyDescent="0.25">
      <c r="A11" s="5" t="s">
        <v>7</v>
      </c>
      <c r="B11" s="22">
        <f>+B12+B18+B28+B38+B54+B64</f>
        <v>64415131204</v>
      </c>
      <c r="C11" s="22">
        <f>+C12+C18+C28+C38+C54+C64</f>
        <v>64415131204</v>
      </c>
    </row>
    <row r="12" spans="1:5" ht="15.75" x14ac:dyDescent="0.25">
      <c r="A12" s="6" t="s">
        <v>8</v>
      </c>
      <c r="B12" s="7">
        <f>+B13+B14+B15+B16+B17</f>
        <v>54727497255</v>
      </c>
      <c r="C12" s="7">
        <f>+C13+C14+C15+C16+C17</f>
        <v>54727497255</v>
      </c>
      <c r="D12" s="2"/>
    </row>
    <row r="13" spans="1:5" x14ac:dyDescent="0.25">
      <c r="A13" s="8" t="s">
        <v>9</v>
      </c>
      <c r="B13" s="1">
        <v>44430574952</v>
      </c>
      <c r="C13" s="1">
        <v>44430541952</v>
      </c>
      <c r="D13" s="1"/>
    </row>
    <row r="14" spans="1:5" x14ac:dyDescent="0.25">
      <c r="A14" s="8" t="s">
        <v>10</v>
      </c>
      <c r="B14" s="1">
        <v>3664116228</v>
      </c>
      <c r="C14" s="1">
        <v>3664149228</v>
      </c>
    </row>
    <row r="15" spans="1:5" x14ac:dyDescent="0.25">
      <c r="A15" s="8" t="s">
        <v>11</v>
      </c>
    </row>
    <row r="16" spans="1:5" x14ac:dyDescent="0.25">
      <c r="A16" s="8" t="s">
        <v>12</v>
      </c>
      <c r="B16" s="1">
        <v>150000000</v>
      </c>
      <c r="C16" s="1">
        <v>150000000</v>
      </c>
    </row>
    <row r="17" spans="1:4" x14ac:dyDescent="0.25">
      <c r="A17" s="8" t="s">
        <v>13</v>
      </c>
      <c r="B17" s="1">
        <v>6482806075</v>
      </c>
      <c r="C17" s="1">
        <v>6482806075</v>
      </c>
      <c r="D17" s="10"/>
    </row>
    <row r="18" spans="1:4" ht="15.75" x14ac:dyDescent="0.25">
      <c r="A18" s="6" t="s">
        <v>14</v>
      </c>
      <c r="B18" s="11">
        <f>+B19+B20+B21+B22+B23+B24+B25+B26+B27</f>
        <v>4552839774</v>
      </c>
      <c r="C18" s="11">
        <f>+C19+C20+C21+C22+C23+C24+C25+C26+C27</f>
        <v>4672377360.6300001</v>
      </c>
    </row>
    <row r="19" spans="1:4" x14ac:dyDescent="0.25">
      <c r="A19" s="8" t="s">
        <v>15</v>
      </c>
      <c r="B19" s="1">
        <v>2446216358</v>
      </c>
      <c r="C19" s="1">
        <v>2443616358</v>
      </c>
    </row>
    <row r="20" spans="1:4" x14ac:dyDescent="0.25">
      <c r="A20" s="8" t="s">
        <v>16</v>
      </c>
      <c r="B20" s="23">
        <v>11084543</v>
      </c>
      <c r="C20" s="25">
        <v>62568574.289999999</v>
      </c>
    </row>
    <row r="21" spans="1:4" x14ac:dyDescent="0.25">
      <c r="A21" s="8" t="s">
        <v>17</v>
      </c>
      <c r="B21" s="1">
        <v>119358819</v>
      </c>
      <c r="C21" s="1">
        <v>100152928</v>
      </c>
    </row>
    <row r="22" spans="1:4" x14ac:dyDescent="0.25">
      <c r="A22" s="8" t="s">
        <v>18</v>
      </c>
      <c r="B22" s="1">
        <v>53120868</v>
      </c>
      <c r="C22" s="1">
        <v>65120868</v>
      </c>
    </row>
    <row r="23" spans="1:4" x14ac:dyDescent="0.25">
      <c r="A23" s="8" t="s">
        <v>19</v>
      </c>
      <c r="B23" s="1">
        <v>126457483</v>
      </c>
      <c r="C23" s="1">
        <v>130057483</v>
      </c>
    </row>
    <row r="24" spans="1:4" x14ac:dyDescent="0.25">
      <c r="A24" s="8" t="s">
        <v>20</v>
      </c>
      <c r="B24" s="1">
        <v>4674303</v>
      </c>
      <c r="C24" s="1">
        <v>37674303</v>
      </c>
    </row>
    <row r="25" spans="1:4" x14ac:dyDescent="0.25">
      <c r="A25" s="8" t="s">
        <v>21</v>
      </c>
      <c r="B25" s="1">
        <v>237826047</v>
      </c>
      <c r="C25" s="1">
        <v>285685493.33999997</v>
      </c>
    </row>
    <row r="26" spans="1:4" x14ac:dyDescent="0.25">
      <c r="A26" s="8" t="s">
        <v>22</v>
      </c>
      <c r="B26" s="1">
        <v>1520723481</v>
      </c>
      <c r="C26" s="1">
        <v>1517723481</v>
      </c>
    </row>
    <row r="27" spans="1:4" x14ac:dyDescent="0.25">
      <c r="A27" s="8" t="s">
        <v>23</v>
      </c>
      <c r="B27" s="1">
        <v>33377872</v>
      </c>
      <c r="C27" s="1">
        <v>29777872</v>
      </c>
    </row>
    <row r="28" spans="1:4" ht="15.75" x14ac:dyDescent="0.25">
      <c r="A28" s="6" t="s">
        <v>24</v>
      </c>
      <c r="B28" s="12">
        <f>+B29+B30+B31+B32+B33+B34+B35+B36+B37</f>
        <v>3490723757</v>
      </c>
      <c r="C28" s="12">
        <f>+C29+C30+C31+C32+C33+C34+C35+C36+C37</f>
        <v>3325352862.0900002</v>
      </c>
    </row>
    <row r="29" spans="1:4" x14ac:dyDescent="0.25">
      <c r="A29" s="8" t="s">
        <v>25</v>
      </c>
      <c r="B29" s="1">
        <v>530725054</v>
      </c>
      <c r="C29" s="1">
        <v>530725054</v>
      </c>
    </row>
    <row r="30" spans="1:4" x14ac:dyDescent="0.25">
      <c r="A30" s="8" t="s">
        <v>26</v>
      </c>
      <c r="B30" s="23">
        <v>6703251</v>
      </c>
      <c r="C30" s="25">
        <v>6703251</v>
      </c>
    </row>
    <row r="31" spans="1:4" x14ac:dyDescent="0.25">
      <c r="A31" s="8" t="s">
        <v>27</v>
      </c>
      <c r="B31" s="1">
        <v>16144242</v>
      </c>
      <c r="C31" s="1">
        <v>16144242</v>
      </c>
    </row>
    <row r="32" spans="1:4" x14ac:dyDescent="0.25">
      <c r="A32" s="8" t="s">
        <v>28</v>
      </c>
      <c r="B32" s="1">
        <v>1014392736</v>
      </c>
      <c r="C32" s="1">
        <v>1014392736</v>
      </c>
    </row>
    <row r="33" spans="1:3" x14ac:dyDescent="0.25">
      <c r="A33" s="8" t="s">
        <v>29</v>
      </c>
      <c r="B33" s="1">
        <v>44794646</v>
      </c>
      <c r="C33" s="1">
        <v>44794646</v>
      </c>
    </row>
    <row r="34" spans="1:3" x14ac:dyDescent="0.25">
      <c r="A34" s="8" t="s">
        <v>30</v>
      </c>
      <c r="B34" s="1">
        <v>9032270</v>
      </c>
      <c r="C34" s="1">
        <v>8716220</v>
      </c>
    </row>
    <row r="35" spans="1:3" x14ac:dyDescent="0.25">
      <c r="A35" s="8" t="s">
        <v>31</v>
      </c>
      <c r="B35" s="1">
        <v>533029068</v>
      </c>
      <c r="C35" s="1">
        <v>550883771.57000005</v>
      </c>
    </row>
    <row r="36" spans="1:3" x14ac:dyDescent="0.25">
      <c r="A36" s="8" t="s">
        <v>32</v>
      </c>
    </row>
    <row r="37" spans="1:3" x14ac:dyDescent="0.25">
      <c r="A37" s="8" t="s">
        <v>33</v>
      </c>
      <c r="B37" s="1">
        <v>1335902490</v>
      </c>
      <c r="C37" s="1">
        <v>1152992941.52</v>
      </c>
    </row>
    <row r="38" spans="1:3" x14ac:dyDescent="0.25">
      <c r="A38" s="13" t="s">
        <v>34</v>
      </c>
      <c r="B38" s="21">
        <f>+B39+B40+B41+B42+B43+B44+B45+B46</f>
        <v>10000000</v>
      </c>
      <c r="C38" s="21">
        <f>+C39+C40+C41+C42+C43+C44+C45+C46</f>
        <v>10000000</v>
      </c>
    </row>
    <row r="39" spans="1:3" x14ac:dyDescent="0.25">
      <c r="A39" s="8" t="s">
        <v>35</v>
      </c>
      <c r="B39" s="9">
        <v>10000000</v>
      </c>
      <c r="C39" s="9">
        <v>10000000</v>
      </c>
    </row>
    <row r="40" spans="1:3" x14ac:dyDescent="0.25">
      <c r="A40" s="8" t="s">
        <v>36</v>
      </c>
      <c r="B40" s="9">
        <v>0</v>
      </c>
      <c r="C40" s="9"/>
    </row>
    <row r="41" spans="1:3" x14ac:dyDescent="0.25">
      <c r="A41" s="8" t="s">
        <v>37</v>
      </c>
      <c r="B41" s="9">
        <v>0</v>
      </c>
      <c r="C41" s="9">
        <v>0</v>
      </c>
    </row>
    <row r="42" spans="1:3" x14ac:dyDescent="0.25">
      <c r="A42" s="8" t="s">
        <v>38</v>
      </c>
      <c r="B42" s="9">
        <v>0</v>
      </c>
      <c r="C42" s="9">
        <v>0</v>
      </c>
    </row>
    <row r="43" spans="1:3" x14ac:dyDescent="0.25">
      <c r="A43" s="8" t="s">
        <v>39</v>
      </c>
      <c r="B43" s="9">
        <v>0</v>
      </c>
      <c r="C43" s="9">
        <v>0</v>
      </c>
    </row>
    <row r="44" spans="1:3" x14ac:dyDescent="0.25">
      <c r="A44" s="8" t="s">
        <v>40</v>
      </c>
      <c r="B44" s="9">
        <v>0</v>
      </c>
      <c r="C44" s="9">
        <v>0</v>
      </c>
    </row>
    <row r="45" spans="1:3" x14ac:dyDescent="0.25">
      <c r="A45" s="8" t="s">
        <v>41</v>
      </c>
      <c r="B45" s="9">
        <v>0</v>
      </c>
      <c r="C45" s="9">
        <v>0</v>
      </c>
    </row>
    <row r="46" spans="1:3" ht="37.15" customHeight="1" x14ac:dyDescent="0.25">
      <c r="A46" s="8" t="s">
        <v>42</v>
      </c>
      <c r="B46" s="9">
        <v>0</v>
      </c>
      <c r="C46" s="9">
        <v>0</v>
      </c>
    </row>
    <row r="47" spans="1:3" ht="15" customHeight="1" x14ac:dyDescent="0.25">
      <c r="A47" s="6" t="s">
        <v>43</v>
      </c>
      <c r="B47" s="9">
        <f>+B48+B49+B50+B51+B52+B53</f>
        <v>0</v>
      </c>
      <c r="C47" s="9">
        <v>0</v>
      </c>
    </row>
    <row r="48" spans="1:3" ht="15" customHeight="1" x14ac:dyDescent="0.25">
      <c r="A48" s="8" t="s">
        <v>44</v>
      </c>
      <c r="B48" s="9">
        <v>0</v>
      </c>
      <c r="C48" s="9">
        <v>0</v>
      </c>
    </row>
    <row r="49" spans="1:6" ht="15" customHeight="1" x14ac:dyDescent="0.25">
      <c r="A49" s="8" t="s">
        <v>45</v>
      </c>
      <c r="B49" s="9">
        <v>0</v>
      </c>
      <c r="C49" s="9">
        <v>0</v>
      </c>
    </row>
    <row r="50" spans="1:6" ht="15" customHeight="1" x14ac:dyDescent="0.25">
      <c r="A50" s="8" t="s">
        <v>46</v>
      </c>
      <c r="B50" s="9">
        <v>0</v>
      </c>
      <c r="C50" s="9">
        <v>0</v>
      </c>
    </row>
    <row r="51" spans="1:6" ht="15" customHeight="1" x14ac:dyDescent="0.25">
      <c r="A51" s="8" t="s">
        <v>47</v>
      </c>
      <c r="B51" s="9">
        <v>0</v>
      </c>
      <c r="C51" s="9">
        <v>0</v>
      </c>
    </row>
    <row r="52" spans="1:6" ht="15" customHeight="1" x14ac:dyDescent="0.25">
      <c r="A52" s="8" t="s">
        <v>48</v>
      </c>
      <c r="B52" s="9">
        <v>0</v>
      </c>
      <c r="C52" s="9">
        <v>0</v>
      </c>
    </row>
    <row r="53" spans="1:6" ht="15" customHeight="1" x14ac:dyDescent="0.25">
      <c r="A53" s="8" t="s">
        <v>49</v>
      </c>
      <c r="B53" s="9">
        <v>0</v>
      </c>
      <c r="C53" s="9">
        <v>0</v>
      </c>
    </row>
    <row r="54" spans="1:6" ht="15" customHeight="1" x14ac:dyDescent="0.25">
      <c r="A54" s="6" t="s">
        <v>50</v>
      </c>
      <c r="B54" s="12">
        <f>+B55+B56+B57+B58+B59+B60+B61+B62+B63</f>
        <v>625782554</v>
      </c>
      <c r="C54" s="12">
        <f>+C55+C56+C57+C58+C59+C60+C61+C62+C63</f>
        <v>671615862.27999997</v>
      </c>
    </row>
    <row r="55" spans="1:6" x14ac:dyDescent="0.25">
      <c r="A55" s="8" t="s">
        <v>51</v>
      </c>
      <c r="B55" s="24">
        <v>131137399</v>
      </c>
      <c r="C55" s="24">
        <v>129050799</v>
      </c>
      <c r="F55" s="14"/>
    </row>
    <row r="56" spans="1:6" x14ac:dyDescent="0.25">
      <c r="A56" s="8" t="s">
        <v>52</v>
      </c>
      <c r="B56" s="1">
        <v>1900000</v>
      </c>
      <c r="C56" s="1">
        <v>2091600</v>
      </c>
    </row>
    <row r="57" spans="1:6" x14ac:dyDescent="0.25">
      <c r="A57" s="8" t="s">
        <v>53</v>
      </c>
      <c r="B57" s="1">
        <v>401590155</v>
      </c>
      <c r="C57" s="9">
        <v>390822705</v>
      </c>
    </row>
    <row r="58" spans="1:6" x14ac:dyDescent="0.25">
      <c r="A58" s="8" t="s">
        <v>54</v>
      </c>
      <c r="B58" s="9">
        <v>21100000</v>
      </c>
      <c r="C58" s="9">
        <v>21100000</v>
      </c>
    </row>
    <row r="59" spans="1:6" x14ac:dyDescent="0.25">
      <c r="A59" s="8" t="s">
        <v>55</v>
      </c>
      <c r="B59" s="9">
        <v>46855000</v>
      </c>
      <c r="C59" s="9">
        <v>61855000</v>
      </c>
    </row>
    <row r="60" spans="1:6" x14ac:dyDescent="0.25">
      <c r="A60" s="8" t="s">
        <v>56</v>
      </c>
      <c r="B60" s="9">
        <v>7000000</v>
      </c>
      <c r="C60" s="9">
        <v>7000000</v>
      </c>
    </row>
    <row r="61" spans="1:6" x14ac:dyDescent="0.25">
      <c r="A61" s="8" t="s">
        <v>57</v>
      </c>
      <c r="B61" s="9"/>
      <c r="C61" s="9"/>
    </row>
    <row r="62" spans="1:6" x14ac:dyDescent="0.25">
      <c r="A62" s="8" t="s">
        <v>58</v>
      </c>
      <c r="B62" s="9">
        <v>12700000</v>
      </c>
      <c r="C62" s="9">
        <v>56195758.280000001</v>
      </c>
    </row>
    <row r="63" spans="1:6" x14ac:dyDescent="0.25">
      <c r="A63" s="8" t="s">
        <v>59</v>
      </c>
      <c r="B63" s="9">
        <v>3500000</v>
      </c>
      <c r="C63" s="9">
        <v>3500000</v>
      </c>
    </row>
    <row r="64" spans="1:6" ht="15.75" x14ac:dyDescent="0.25">
      <c r="A64" s="6" t="s">
        <v>60</v>
      </c>
      <c r="B64" s="11">
        <f>+B65+B66+B67</f>
        <v>1008287864</v>
      </c>
      <c r="C64" s="11">
        <f>+C65+C66+C67</f>
        <v>1008287864</v>
      </c>
    </row>
    <row r="65" spans="1:3" x14ac:dyDescent="0.25">
      <c r="A65" s="8" t="s">
        <v>61</v>
      </c>
      <c r="B65" s="9">
        <v>1000000000</v>
      </c>
      <c r="C65" s="9">
        <v>1000000000</v>
      </c>
    </row>
    <row r="66" spans="1:3" x14ac:dyDescent="0.25">
      <c r="A66" s="8" t="s">
        <v>62</v>
      </c>
      <c r="B66" s="9">
        <v>8287864</v>
      </c>
      <c r="C66" s="9">
        <v>8287864</v>
      </c>
    </row>
    <row r="67" spans="1:3" x14ac:dyDescent="0.25">
      <c r="A67" s="8" t="s">
        <v>63</v>
      </c>
      <c r="B67" s="9">
        <v>0</v>
      </c>
      <c r="C67" s="9">
        <v>0</v>
      </c>
    </row>
    <row r="68" spans="1:3" x14ac:dyDescent="0.25">
      <c r="A68" s="8" t="s">
        <v>64</v>
      </c>
      <c r="B68" s="9"/>
      <c r="C68" s="9"/>
    </row>
    <row r="69" spans="1:3" ht="15.75" x14ac:dyDescent="0.25">
      <c r="A69" s="6" t="s">
        <v>65</v>
      </c>
      <c r="B69" s="9"/>
      <c r="C69" s="9"/>
    </row>
    <row r="70" spans="1:3" x14ac:dyDescent="0.25">
      <c r="A70" s="8" t="s">
        <v>66</v>
      </c>
      <c r="B70" s="9"/>
      <c r="C70" s="9"/>
    </row>
    <row r="71" spans="1:3" x14ac:dyDescent="0.25">
      <c r="A71" s="8" t="s">
        <v>67</v>
      </c>
      <c r="B71" s="9"/>
      <c r="C71" s="9"/>
    </row>
    <row r="72" spans="1:3" ht="15.75" x14ac:dyDescent="0.25">
      <c r="A72" s="6" t="s">
        <v>68</v>
      </c>
      <c r="B72" s="9"/>
      <c r="C72" s="9"/>
    </row>
    <row r="73" spans="1:3" x14ac:dyDescent="0.25">
      <c r="A73" s="8" t="s">
        <v>69</v>
      </c>
      <c r="B73" s="9"/>
      <c r="C73" s="9"/>
    </row>
    <row r="74" spans="1:3" x14ac:dyDescent="0.25">
      <c r="A74" s="8" t="s">
        <v>70</v>
      </c>
      <c r="B74" s="9"/>
      <c r="C74" s="9"/>
    </row>
    <row r="75" spans="1:3" x14ac:dyDescent="0.25">
      <c r="A75" s="8" t="s">
        <v>71</v>
      </c>
      <c r="B75" s="9"/>
      <c r="C75" s="9"/>
    </row>
    <row r="76" spans="1:3" ht="15.75" x14ac:dyDescent="0.25">
      <c r="A76" s="6" t="s">
        <v>72</v>
      </c>
      <c r="B76" s="9"/>
      <c r="C76" s="9"/>
    </row>
    <row r="77" spans="1:3" x14ac:dyDescent="0.25">
      <c r="A77" s="8" t="s">
        <v>73</v>
      </c>
      <c r="B77" s="9"/>
      <c r="C77" s="9"/>
    </row>
    <row r="78" spans="1:3" x14ac:dyDescent="0.25">
      <c r="A78" s="8" t="s">
        <v>74</v>
      </c>
      <c r="B78" s="9"/>
      <c r="C78" s="9"/>
    </row>
    <row r="79" spans="1:3" x14ac:dyDescent="0.25">
      <c r="A79" s="8" t="s">
        <v>75</v>
      </c>
      <c r="B79" s="9"/>
      <c r="C79" s="9"/>
    </row>
    <row r="80" spans="1:3" x14ac:dyDescent="0.25">
      <c r="A80" s="8" t="s">
        <v>76</v>
      </c>
      <c r="B80" s="9"/>
      <c r="C80" s="9"/>
    </row>
    <row r="81" spans="1:3" x14ac:dyDescent="0.25">
      <c r="A81" s="8" t="s">
        <v>77</v>
      </c>
      <c r="B81" s="9"/>
      <c r="C81" s="9"/>
    </row>
    <row r="82" spans="1:3" x14ac:dyDescent="0.25">
      <c r="A82" s="8" t="s">
        <v>78</v>
      </c>
      <c r="B82" s="9"/>
      <c r="C82" s="9"/>
    </row>
    <row r="83" spans="1:3" x14ac:dyDescent="0.25">
      <c r="A83" s="8" t="s">
        <v>79</v>
      </c>
      <c r="B83" s="9"/>
      <c r="C83" s="9"/>
    </row>
    <row r="84" spans="1:3" x14ac:dyDescent="0.25">
      <c r="A84" s="15" t="s">
        <v>80</v>
      </c>
      <c r="B84" s="9"/>
      <c r="C84" s="9"/>
    </row>
    <row r="85" spans="1:3" x14ac:dyDescent="0.25">
      <c r="A85" s="20" t="s">
        <v>81</v>
      </c>
      <c r="B85" s="16">
        <f>+B12+B18+B28+B38+B54+B64</f>
        <v>64415131204</v>
      </c>
      <c r="C85" s="16">
        <f>+C12+C18+C28+C38+C54+C64</f>
        <v>64415131204</v>
      </c>
    </row>
    <row r="86" spans="1:3" ht="15.75" thickBot="1" x14ac:dyDescent="0.3"/>
    <row r="87" spans="1:3" ht="25.5" thickBot="1" x14ac:dyDescent="0.3">
      <c r="A87" s="17" t="s">
        <v>82</v>
      </c>
    </row>
    <row r="88" spans="1:3" ht="37.5" thickBot="1" x14ac:dyDescent="0.3">
      <c r="A88" s="18" t="s">
        <v>83</v>
      </c>
    </row>
    <row r="91" spans="1:3" x14ac:dyDescent="0.25">
      <c r="B91" s="19"/>
      <c r="C91" s="19"/>
    </row>
    <row r="92" spans="1:3" x14ac:dyDescent="0.25">
      <c r="B92" s="19"/>
      <c r="C92" s="19"/>
    </row>
    <row r="93" spans="1:3" x14ac:dyDescent="0.25">
      <c r="A93" s="26" t="s">
        <v>84</v>
      </c>
      <c r="B93" s="26"/>
      <c r="C93" s="26"/>
    </row>
    <row r="94" spans="1:3" ht="18.75" x14ac:dyDescent="0.3">
      <c r="A94" s="27" t="s">
        <v>85</v>
      </c>
      <c r="B94" s="27"/>
      <c r="C94" s="27"/>
    </row>
    <row r="95" spans="1:3" ht="15.75" x14ac:dyDescent="0.25">
      <c r="A95" s="28" t="s">
        <v>86</v>
      </c>
      <c r="B95" s="28"/>
      <c r="C95" s="28"/>
    </row>
    <row r="96" spans="1:3" x14ac:dyDescent="0.25">
      <c r="A96" s="26" t="s">
        <v>87</v>
      </c>
      <c r="B96" s="26"/>
      <c r="C96" s="26"/>
    </row>
  </sheetData>
  <mergeCells count="12">
    <mergeCell ref="A93:C93"/>
    <mergeCell ref="A94:C94"/>
    <mergeCell ref="A95:C95"/>
    <mergeCell ref="A96:C96"/>
    <mergeCell ref="A3:C3"/>
    <mergeCell ref="A4:C4"/>
    <mergeCell ref="A5:C5"/>
    <mergeCell ref="A6:C6"/>
    <mergeCell ref="A7:C7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5"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28201a5-4980-454b-b68f-b51c618fd3e5" xsi:nil="true"/>
    <lcf76f155ced4ddcb4097134ff3c332f xmlns="009d42a5-c66e-4786-b0bb-1ca40591740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B4276A6F952F4B99C68881E2E6715E" ma:contentTypeVersion="20" ma:contentTypeDescription="Crear nuevo documento." ma:contentTypeScope="" ma:versionID="c354285e49a8c6f66e29b931efd56b1a">
  <xsd:schema xmlns:xsd="http://www.w3.org/2001/XMLSchema" xmlns:xs="http://www.w3.org/2001/XMLSchema" xmlns:p="http://schemas.microsoft.com/office/2006/metadata/properties" xmlns:ns1="http://schemas.microsoft.com/sharepoint/v3" xmlns:ns2="828201a5-4980-454b-b68f-b51c618fd3e5" xmlns:ns3="009d42a5-c66e-4786-b0bb-1ca405917402" targetNamespace="http://schemas.microsoft.com/office/2006/metadata/properties" ma:root="true" ma:fieldsID="3481cf42f78600827ffeb5bf22801045" ns1:_="" ns2:_="" ns3:_="">
    <xsd:import namespace="http://schemas.microsoft.com/sharepoint/v3"/>
    <xsd:import namespace="828201a5-4980-454b-b68f-b51c618fd3e5"/>
    <xsd:import namespace="009d42a5-c66e-4786-b0bb-1ca4059174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201a5-4980-454b-b68f-b51c618fd3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f42e7f-68fc-45d2-b86d-2f89a49f818f}" ma:internalName="TaxCatchAll" ma:showField="CatchAllData" ma:web="828201a5-4980-454b-b68f-b51c618fd3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d42a5-c66e-4786-b0bb-1ca405917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843FBB-4D24-44C2-904A-47DE46CC7C19}">
  <ds:schemaRefs>
    <ds:schemaRef ds:uri="http://purl.org/dc/elements/1.1/"/>
    <ds:schemaRef ds:uri="http://schemas.microsoft.com/sharepoint/v3"/>
    <ds:schemaRef ds:uri="http://purl.org/dc/dcmitype/"/>
    <ds:schemaRef ds:uri="http://schemas.microsoft.com/office/2006/documentManagement/types"/>
    <ds:schemaRef ds:uri="828201a5-4980-454b-b68f-b51c618fd3e5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09d42a5-c66e-4786-b0bb-1ca40591740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1A454F-3ECA-4054-8721-A75D0DB8A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8201a5-4980-454b-b68f-b51c618fd3e5"/>
    <ds:schemaRef ds:uri="009d42a5-c66e-4786-b0bb-1ca4059174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DFD411-221F-4E9E-8395-DAD6A64AFF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Julio Jose Olalla Olivier</cp:lastModifiedBy>
  <cp:revision/>
  <cp:lastPrinted>2025-02-11T15:13:26Z</cp:lastPrinted>
  <dcterms:created xsi:type="dcterms:W3CDTF">2024-07-02T12:44:04Z</dcterms:created>
  <dcterms:modified xsi:type="dcterms:W3CDTF">2025-02-13T19:27:32Z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0x0101007CB4276A6F952F4B99C68881E2E6715E</vt:lpwstr>
  </property>
  <property fmtid="{D5CDD505-2E9C-101B-9397-08002B2CF9AE}" pid="3" name="MediaServiceImageTags">
    <vt:lpwstr/>
  </property>
</Properties>
</file>