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SIDE\Desktop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1" i="1" l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10" i="1"/>
  <c r="F88" i="1" l="1"/>
</calcChain>
</file>

<file path=xl/sharedStrings.xml><?xml version="1.0" encoding="utf-8"?>
<sst xmlns="http://schemas.openxmlformats.org/spreadsheetml/2006/main" count="248" uniqueCount="104">
  <si>
    <t>NO.</t>
  </si>
  <si>
    <t>DESCRIPCIÒN DE PRODUCTOS</t>
  </si>
  <si>
    <t>UDS. DE MEDIDAS</t>
  </si>
  <si>
    <t>COSTO TOTAL</t>
  </si>
  <si>
    <t>CANTIDAD EXISTENTE</t>
  </si>
  <si>
    <r>
      <t xml:space="preserve">                                   </t>
    </r>
    <r>
      <rPr>
        <b/>
        <sz val="12"/>
        <color theme="1"/>
        <rFont val="Calibri"/>
        <family val="2"/>
        <scheme val="minor"/>
      </rPr>
      <t xml:space="preserve">     </t>
    </r>
    <r>
      <rPr>
        <b/>
        <sz val="14"/>
        <color theme="1"/>
        <rFont val="Calibri"/>
        <family val="2"/>
        <scheme val="minor"/>
      </rPr>
      <t>CENTRO DE REHABILITACIÒN SICOSOCIAL Y DESARROLLO HUMANO (RESIDE)</t>
    </r>
  </si>
  <si>
    <t xml:space="preserve">                                                     DEPARTAMENTO  DE  DESPENSA </t>
  </si>
  <si>
    <t xml:space="preserve">                                       RELACIÓN DE  INVENTARIO  TRIMESTRAL JULIO,AGOSTO, SEPTIEMBRE 2025</t>
  </si>
  <si>
    <t>Pasta (coditos)</t>
  </si>
  <si>
    <t>Pote de canela molida (1249)</t>
  </si>
  <si>
    <t>Molida canela (90.79)</t>
  </si>
  <si>
    <t>Nuezmoscada molida (105 gr)</t>
  </si>
  <si>
    <t>Chocolate de mesa + 13 unidades</t>
  </si>
  <si>
    <t>Habichuelas rojas</t>
  </si>
  <si>
    <t>Spaguetis (pasta)</t>
  </si>
  <si>
    <t>Avena entera</t>
  </si>
  <si>
    <t>Maiz dulce</t>
  </si>
  <si>
    <t>Aceite crisol</t>
  </si>
  <si>
    <t>Guandules verdes</t>
  </si>
  <si>
    <t>Cebolla</t>
  </si>
  <si>
    <t>Vinagre blanco</t>
  </si>
  <si>
    <t>Canela molida (sobres)</t>
  </si>
  <si>
    <t>Nuezmoscada molida</t>
  </si>
  <si>
    <t>Bacalao filete</t>
  </si>
  <si>
    <t>Auyama</t>
  </si>
  <si>
    <t>Agua planeta azul (20 de 16 onzas)</t>
  </si>
  <si>
    <t>Carne de res</t>
  </si>
  <si>
    <t>Tomates barceló</t>
  </si>
  <si>
    <t>Choco rica 8 onzas</t>
  </si>
  <si>
    <t>Jugos Santal variados 8 onzas</t>
  </si>
  <si>
    <t>Galletas Hatuey de 20 unidades</t>
  </si>
  <si>
    <t>Galletas Quaker avena</t>
  </si>
  <si>
    <t>Galletas Ritz de queso 12 unidades</t>
  </si>
  <si>
    <t>Salchichas de lata 5 onzas</t>
  </si>
  <si>
    <t>Salsa china</t>
  </si>
  <si>
    <t>Aceite Crisol</t>
  </si>
  <si>
    <t>Oregano entero</t>
  </si>
  <si>
    <t>Azuczr crema</t>
  </si>
  <si>
    <t>Ajo entero</t>
  </si>
  <si>
    <t>Salsa de tomate</t>
  </si>
  <si>
    <t>Maíz dulce</t>
  </si>
  <si>
    <t>Sobrse de azafrán</t>
  </si>
  <si>
    <t>Pimienta molida</t>
  </si>
  <si>
    <t>Sal molida</t>
  </si>
  <si>
    <t>Lata de tuna</t>
  </si>
  <si>
    <t>Clavos de olor</t>
  </si>
  <si>
    <t>Canela molida</t>
  </si>
  <si>
    <t>Café Santo Domingo de 1 libra</t>
  </si>
  <si>
    <t>Codito en pasta 2 de 1 libra</t>
  </si>
  <si>
    <t>Spaguetis 1/ libra</t>
  </si>
  <si>
    <t>Chocolate de mesa</t>
  </si>
  <si>
    <t>Lata de salchicha (5 oz.)</t>
  </si>
  <si>
    <t xml:space="preserve">Té de limóm con gengibre </t>
  </si>
  <si>
    <t xml:space="preserve">Té de  manzanilla </t>
  </si>
  <si>
    <t>Galletas Hatuey (18 unidades cada caja)</t>
  </si>
  <si>
    <t>Agua planeta azul 819/ 16oz.)</t>
  </si>
  <si>
    <t>Filete de bacalao</t>
  </si>
  <si>
    <t>Papel aluminio</t>
  </si>
  <si>
    <t xml:space="preserve">manzanilla en ramas </t>
  </si>
  <si>
    <t>Flor de tilo</t>
  </si>
  <si>
    <t>Canela entera</t>
  </si>
  <si>
    <t>Anis estrellado</t>
  </si>
  <si>
    <t>Libras</t>
  </si>
  <si>
    <t>Unidades</t>
  </si>
  <si>
    <t>Cajas</t>
  </si>
  <si>
    <t xml:space="preserve">Libras </t>
  </si>
  <si>
    <t>Latas</t>
  </si>
  <si>
    <t>Galón</t>
  </si>
  <si>
    <t>libras</t>
  </si>
  <si>
    <t>Litro</t>
  </si>
  <si>
    <t>Faldos</t>
  </si>
  <si>
    <t>Libra</t>
  </si>
  <si>
    <t>litro</t>
  </si>
  <si>
    <t>Galones</t>
  </si>
  <si>
    <t xml:space="preserve">Sobres </t>
  </si>
  <si>
    <t>Kilo</t>
  </si>
  <si>
    <t>Lata</t>
  </si>
  <si>
    <t>Onzas</t>
  </si>
  <si>
    <t>Flados</t>
  </si>
  <si>
    <t>libra</t>
  </si>
  <si>
    <t>caja</t>
  </si>
  <si>
    <t xml:space="preserve">Salsa  china </t>
  </si>
  <si>
    <t>paquetes</t>
  </si>
  <si>
    <t xml:space="preserve">Salsa  de tomate </t>
  </si>
  <si>
    <t>Sobre  de sazon  goya</t>
  </si>
  <si>
    <t>unidad</t>
  </si>
  <si>
    <t xml:space="preserve">Canela Entera </t>
  </si>
  <si>
    <t xml:space="preserve">libra </t>
  </si>
  <si>
    <t>Manzanilla</t>
  </si>
  <si>
    <t xml:space="preserve">Agua planeta azul +10 botellita </t>
  </si>
  <si>
    <t xml:space="preserve">Arroz </t>
  </si>
  <si>
    <t xml:space="preserve">Jugo variados </t>
  </si>
  <si>
    <t xml:space="preserve">Galletas  Hatuey </t>
  </si>
  <si>
    <t>COSTO  UNITARIO</t>
  </si>
  <si>
    <t>PERIODO</t>
  </si>
  <si>
    <t>julio-septirmbre</t>
  </si>
  <si>
    <t xml:space="preserve">TOTAL: VALOR </t>
  </si>
  <si>
    <t xml:space="preserve">                                 _______________________________________</t>
  </si>
  <si>
    <t xml:space="preserve">                                                  Encargada  de Despensa</t>
  </si>
  <si>
    <t xml:space="preserve">  </t>
  </si>
  <si>
    <t>Cajas2 (48)</t>
  </si>
  <si>
    <t>Onzas 16</t>
  </si>
  <si>
    <t>Onzas 340</t>
  </si>
  <si>
    <t>gm340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</si>
</sst>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8"/>
      <color theme="1"/>
      <name val="Calibri"/>
      <scheme val="minor"/>
    </font>
    <font>
      <sz val="11"/>
      <color theme="1"/>
      <name val="Geomanist Regular"/>
      <family val="3"/>
    </font>
    <font>
      <sz val="11"/>
      <color theme="1"/>
      <name val="Geomanist Regula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9" fillId="0" borderId="0" xfId="0" applyFont="1"/>
    <xf numFmtId="0" fontId="0" fillId="0" borderId="1" xfId="0" applyBorder="1"/>
    <xf numFmtId="0" fontId="5" fillId="0" borderId="0" xfId="0" applyFont="1"/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2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Border="1"/>
    <xf numFmtId="0" fontId="11" fillId="0" borderId="3" xfId="0" applyFont="1" applyBorder="1" applyAlignment="1">
      <alignment horizontal="center" vertical="center" wrapText="1"/>
    </xf>
    <xf numFmtId="3" fontId="0" fillId="0" borderId="0" xfId="0" applyNumberFormat="1"/>
    <xf numFmtId="0" fontId="0" fillId="0" borderId="0" xfId="0" applyNumberFormat="1" applyBorder="1"/>
    <xf numFmtId="0" fontId="0" fillId="3" borderId="0" xfId="0" applyFill="1"/>
  </cellXfs>
  <cellStyles count="1">
    <cellStyle name="Normal" xfId="0" builtinId="0"/>
  </cellStyles>
  <dxfs count="3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manist Regular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304800</xdr:colOff>
      <xdr:row>1</xdr:row>
      <xdr:rowOff>114300</xdr:rowOff>
    </xdr:to>
    <xdr:sp macro="" textlink="">
      <xdr:nvSpPr>
        <xdr:cNvPr id="1026" name="AutoShape 2" descr="data:image/png;base64,iVBORw0KGgoAAAANSUhEUgAAAEMAAABGCAYAAACXBynAAAAQAElEQVR4AexbCXxVxbn/vplz7r0JUQRBEAMkISRB8amV1ip9CtXXqhWrRFKTAC5YrFu1buiz2vzauj7XWteqKGJCgmCVFtcKblgVKi4s2ROCQWSTJbnLOTPz/nOTe3NZZQnt6+95cr7zzXzbfPOdmW/mnHMj6NsjGYFvg5EMBdG3wfg/EYzHFrpDZ604cXh5Qz/rz9BpNcPyKlt+PqSibmDu3LlBMoYt/Z8J/7SRMbSi5rj88obpBbNaGwueb20a1nvACo7pWTER6G87rCkk0fsbXXKWOm1HNeXPam3Jf771zdzyhjG5f6gNWpn9Dfs3GLi7QysbTsyraHxZitCbIhAsJd/PIqMzldf+qq/VCTXnZn5iO1k/cdDnbdz+n0rrV43WfVn5hwmtRjtuYLbsF3ond1rtuFFl8xwru79gvwYjr7L5VEnyDSHlqSxkwPdiTxtj3lOx2N808aCQG1mV2rGMsI6wodVeLDZXaTPbV7E7mUnj/K6bll7Vmp99MSHAqTrdWRbdaSzV1tCqxqOF4Blw3iUhtfKjv3FljyuoLXyaipnL60qG/HBp0RFbUnWWnzdsXc34nMvaTI9iJQ+8UJD7By/mX8aO6xvlEbO4O6+iYSTtp2O/BCNramNIsPMnMnwgCUd77dHricQy7VCTSnOvbbhgSO2u+rN6Yv824W+YwqFQnTSe60W9C0i6itmEhBN8MrOqpfeu9PeWt1+C4QbUTWzMCCJDTHoTGb1UuIGpOhZebtg8kepsLpIjEuvvj3yuuVcqnRx9n4mG3+ZA+j2kTcD43qYOvslL8/1bOsrde+32YGQ/+0W+DKRdSlojFgZx0OlOyK1AZ74yKjqxvji3JbUL3Nc5GlKTwxT7HhQ4wasrGrqmTYhJZPwGx+WHkDsOIGOItCLpBiblPtv0nYRsd+FuD4aUsd+yVqnDOCCE7KlU7Lra0ryGVMezXmg8SEinXAinr3SCzw2ZVn9EKn9l0cAvfI+vYeGEQHcAHadWGSz1HR2V7rt2azCypi7p7wYCpxuDUZH0kUl7XhNmzLwEKaui8biCZ5YdzGETJKUDvlJvad83MhBIozIj8qbVn26xlZeR9gW+H60jDA1bjwPsy0DoB0Ofa86J17vp0q3BcANpPyelMlJ9Yyk1RveNdeOHds55opB0byY3bZQIaaOM9yWcyEFfW42JiJxDGzLZFY8PGrqip7VTPalgM7GZYlckW0+C8tO00Fdi6iSnVpK3lwX4sZea26gdO6c1XbC4BPN/Kw6GeLjN/+r1BLGgsvkBMupH7LpPsC++L0h8LQT3J8HYWogewV6hD1nIQ9McqsjCqmT1AiIwn0i023IXGHKYJ+Q+V3dAF23fSvsUjNSmv/66fYBMTz8Ud6qTzMROwPMj7Q980fjyhk4iGenmouwSU0+hOV04bk+S0hXS6Y+dZzoJ7ktGCxYyJ7293YEsLRmXuUFH224jx40ShpClEYabCKT1Eo7Mjte74dJtwSBBI4zvJ10yTOujsVhxTWnOTVRWlkwiHB86yCPKW485cq3yYi0kHaOUWuQIeauKRRuJ4RY66xxwsIkbxAajZvzQ272IdzYIXxExxQ/tY5DRcfFyN1zQajdYgQlXODmExIYikZSkfT29oSRrVryecmFS6IHZoJX6O6bH4YaFUJHIg1BdJYQcpg3VaK1aNIvY2l6opejWj896Gcn4aRKdbmuNojMwRWSfip1W98lGXNkYTg4Lo0xbwHUejDO2uSjfX4zB8RfHDf4EcUgLZBx4FgJS7TjyAoi6gQMPOo1882sd8+a3jhmwTZ4g8lk8rEmtg2z8NMZ48UI3XLotGFg/38NwxwiXWEXVzCVFmfUJ/y5554ZeZfPK4vOfiX3W6C6GAhmDYa7IaC2xN+mYSkYRS4owd3Vy8pxr+sAoW3uNpTkrIFLFQhJJmNTmI0vvDui2YLCUXzAzkYCTnnmKsB4SjivmXhE0nrq9iQiegyAAzEzxExVgkrjYMz78mQwzQyp5igznlEvnXtevk2BI6xm2HbbyAjmmk7GvCN7sq4kOfSHb16pYZK1W/ko/aD611PPnlYW8tODxDvHcp0eXRSzNKINFxPjk+UuV1u/paHgdHtI/Q475Uvtqrom0R5EKIsSU9M1Pi8zjA/iIX7x67SGEY5PavAjb+2YVCa/TWrSC1C1nssF9tbZ03OFtyqhnjNIvNRTlxDdYB9HXIWnEEyFP/42Mid9tJn5XM79kiOo102xMkRW6PW0puPWG1J90NLpBMFWTz28nfEpbr79G/b+dQHCQpa2eeFSb0lSlFFXW1T231WsAy99b6LZgECY5+YH7FflYQbCAwqP7R92/0Rgxo03ylZPfuak/SFRdkvVm3c8GzyHBkhnj3GA+YffERCwkY46RiB1KTbUTOlaiXy34VZoXDOElj/H0mg3LqfPQyvzZGP++1GW7k7XXqPuCARfqxmeurC8eknwGAYmiXvReJnG+CMcU7cXRM9rTE4YHQLnsoXEPtSVM1E8Y/H79hNy6RL07cLcGI+6QHSHxAtEl8675TigYeoglL0jbqDZ3kuNIG9UO2GxYhzm4xRgyEZ+cmCbamL4mCyguRmWjyhSzrmDfjPrFmzdc00G1147RZ0vdBd0fjBTPeni83BjF2uhjon2CNxqDzNDJ9w1fHt647lmW7rjGmuw1Migu9A/Rr3MwOHppEcc6xegXr0z5EQnnPBJcLH2vMkHfH3i/BuPuH9/ddginjydDLzuSLrxk/pSrL5t/4/G2I40lOatbLx7RXoN3FlTGellh1qqm0dmReJ2ILn/t+gGXzrvuylCGHCMEpZmwGPXwj+/d6sUQxLr13K/BsJ6WjS7zHzn5rht8o99DknTckDN98ttXHWp5O4MyUyY4KB7FRDjc81T/aI/1Zzxyxh3Jh72d6e0rff8HAztPzPVCLBSV7FMo1h57XfrBa3fl+NrX247XigZr1h9rNh+5m/sUXvnGlYlN165U94m334OxMbjRFWwmGU3P4EH9RoyOUcbQqb+Y3bGB2pH32uXfGdLYmAbuc4T8DfbsUzyZ1m3vLWgnx34Pxn0n3Bf2D9jw04hqz5VCZCvjnEyuuUD2dkZePn/KaRe+e328k2UYQZf97ZoTJ79x/VmC9G856J7pCM7BZmSI17Zh5MOj7+jWZXRH8djvwbCNPj7ice+JUx5Yff+Jt6169ORbv3j0xLs+fGjUHS/8cdSdLz/1g7viS67NLQ+dfM/bj59y15//OPru+Q+NvLXZylt4fMzj7dbO/oZ/SjD2dye6y/63wUiJ5LfB+FcG49jHFrq5Vav6Fjyz8mAyBotLijf/4uJ2IyO7fHW//KqWafkzmp9PQN6Mxmfyypuuzp1em7mtv/kV9RcWVLXMSsgmcEFly+xhlQ0nJuWrqmRuecNFWw46ZF6AzeciXS7Jr2ystB+UkjIoFMxonhy3N3PFzajGz/xnG/ILqlbOTNjOq2ialVfR8FhuReOU3IraY6hsB7/bqDKyYObKpxM6SVyJflWteBgfr9PixlMu2wVDimiGEAJbYFEopFMoHKdQusGJ0nXukW7gjSHT6oan6JNhPpqFHCukKBSu2wXBtLOVoSzqPHL9Y29x3cAjQvBIrb2+gH5CBsYFpZyDIH+/U4y0NiNYiLGCnR8kaOyIg+HLWUKIQuG4hfjyNlYG0ia7TuAOhwLv5OUPfhR+xV/8JHRG9SVmKc/o0HEKk745wUIh3NN7BNuchGwCbxeMOAMeGYP3TtHwgyYWvVaFI9O1UpuYRb4MyOcxvJN6jFeYhB2V8fzVeNP1Jx2OPmXBb9/8jPa5xtobhC/sjhu6FJsnR3v+AmPoZ1r5P9datwrivk4wdD9h+lhZJvtcp8kQpCzBgq0YjT/V7kejDwDu0pFIufYiq0iKNOkGJwlXVg54bGG6FU+CwYGtrIrGXtaR2JPWLx0OP+XHwlXR9cHtXiSLpOK2BSEUsZi+vCTnnprxOROUUROM1kpIJyd7Rs3IrcRZkGJRU1OcM7l6fPYkCzUl2efXjc/+u5ULBPRRZHRvo3lLm+MUVZ87eGZNSc4TMd85wVexFhWNvpHZq992d8rqbgWawzqq7qktyZ5SXZpdWl2Tk6l8dbtRyjiOO6pHj4Meom0PxtsQ5rurS7Musn5ZqC3Jub7pguzItqI7DwYktUEvge2p5fq3iLkFD09uQMtjLC0V2BhOrW9VViZATAyJcCgWiW+yLL+xdEBzWEaOrq0bcgu+uIct7ZvASOakTBnrWmfwbzDC7idjSIbSxuROX3dgkt9Z0LKrH52kHaJdBiNVw1/b18o6tlEjA8lvJEkZkyxtXxByJZGIMPHB7Dj2+0hSZmXREesJnaK9PYpYKSkf1sZ8jRvSW4jN47c1hU8TZlvajuq2gzuiExk2wsGEA9cuh8GeegIbGmCECHtRfhfklNOQZk4bOqN12JBpK4YPmbFieH5VU/Ib6DH0QTUp71OMDuFI57b8iqb/GVJRhy9hhlOM7HWxfub7+CRp/oEbhXjwaRanGmOjBw2ZVjfc+lYwveXI/CfXxJ+HUmVseafBMFq5UjuXF1SsuG1zzz4vSkfcTYKE9mOLGs8b+KlVToIdoqy+wyb2mXT1YgyfxfhMNDXBn1lUpDzyL0JaXIKUliYc51rJzmdYaq/MmvrxQQm5vcYzi5SO6VoScJB1Js2EpwljRiPg5gmshoutbybIi3Ww/aQEOxXvNBhMRpIjJrIrbxTEpzGRq5X+YIsJnZ1qIFFm4ZAMpmsZDBkRTDPsBKCS4OK7wLm5n/uUMVIp9aBh4QkWPV03dJ8b6v1adnnDHr6r6LKbKOHNejwXIdggzQR0nRwIGetXB6RryIoubldph8Q4m6WvtD/N96K/N4LWkbTJXj/bWjJgbZyfemEmpdRHkciWge0mMqhdtw8ix4xNFbHlhqLeG2vlR1dHo5GhWqtKTGTjSPHdoJRPWv4+AZuBmB5kBG+diLGamJhX0t4Gv+Bbm6cGqZ4DX91RWzsPhsB7KZJ/rC3OuVkrE8/WLJ0LxmEnub0hJjYcs+81mwuzVllYPjYz+XF4K3lMmcbSnOaa6qwS7cXuROJTRPzD3Krmw2kvj5yq+p4k5HetumF+n9CGLSfAMK1rntDhV3Nh31V1p3M0wUvFOw8GGca2S1rh9lj4EaSFL1jIo/+hR5Ra2nbA21G2IuSVV/fJvHdB1xa4jLXj0APMYgORScPQsj9i2UpndytSyZ/A3cGGKCq1fGZbPSPoG7zr0BAdaNfXL84bts73YpVsjJQkbyDs+7fTgCfb0SzBGB5a3lQonLS3Qv36nW9JCfApJuEm0hNpdGZjgr4rbOd/Kr+gqv5I5M3bBZPUWn9SXbJNcicihnXajUPshkyHiBDTMVLahBB5Q/z6MR3ExBWREDqUU9U6aOhzq3MSkEiMTPpUDONh0g3clftsQ9Gg5z7tdURVS2/WgZvJqN5GyPVRjtYmHNKrmQAAB/ZJREFUrO0UMwkib2B+1ZfZeeWtBUMrmn5ttPyAWQ4yzOuFby6l7Q74ptUAq5Pwyy77h1ctCWwrCuPbknZcrysevFgZU8Vo2SG+P/Hjs7i0MSSEc2xQcp0T0sstuOm8XDI9SMwm5KdfZbzYCiaT4YQCFemBg1Yp5laWzmQWDmulH2kpLmiN29rZBX2Cfq9AIPCWkKZaBvkzx3F+h2UaU0xv8DyvdHnp4EXbqRusXcHgVKtj/bIgOPCZ0QfkbSu742AwMzFYyucuBTZS+0/apUsE0w+TQXWC5Rkm/EGWiI3vuUlQnis0xY9PJ/Zvk0b8RGt6h4wRzOgKc9BoE/U97/dhybfHBXExgpjRNhBqnaf1Q3C8HeP7jvbx+VX5mzBSF6iof1NM+kfXl2S/0indhWCHLCglk37BRyLN7BiEt0vUloS9pIIfVl+oWOzHvh8bJX31eSovo+3rD5Xyv48n2ZM4GKqxPPh4L+76SF9pPHR1gfHCI31yb7IyFpaWDF7iiM2nm0j0ZBUNF+tY9Ge+oe/Wyg/LUp9LjIre6RnvhFjEu9rqWTAx/zPQT/QTbfix46K+d3ibFKfUlGbd1lA0ZIWVS4X5o5GSw+0/SeokdC32vR+mrXMbU+Vtebtg2Ke5mtKcD+vOzf57/AepVqoTFl08wqstzv5geXHWgrrCTDxvEC0vzm5abuslWe/XpcDy4twFDaUDt8oD9l8qqifmvllTmjujuiSnqv7cQZ9vuwzWluY11BXB1vjBSzubJevHckvrtF9fmrvILuOpQUzIdmE28X506qT6Zvuw6OLtfy+2XTC6jP3/K+1WMMrLy/vMnj07r6ysLCmP+rCFCxe6iZAhlzBoecCiChuzl156KRv4sLlz5x6YkEnFkGPw+s6bN8+pqKjISuXZMnR7zpo16/svvvjiASh37U8s8xtg2rRpPaCTYcWApfXFlr8Jkp3blSCy9lis4ccOGzbspBdeeGEUnD9BCHF2U1PTBDTWF06fOXPmzOFKqXOef/7582CrdzQaHYHMf1QsFssE/1boHAde4ZIlSwKonwP5YZA5bM2aNaMhNwqBPBgwDrz4j+OZeZzrupuxStifLvVEOz8D/yjYOAYyZ6MeQH3inDlz0kE7CzACtAzwzg+FQoODwWB/tDEOfg+DjR/Cp288dysYcKwXLJ2MAPTAHR0JPAIN2H+jWIgAfA8NIj3zeCllDPAegjcecnnQYwSjN8rL0DEFfOSyZcsuB25CADZDz9p0UV+G8rkAD/ZsMAm670L3R6CF0PaZaPNz3/dtO1mQWQH+L4EzwuHwWZBZjXo/4IsgNx/gwebB0MPr0sBRkMOWH7VvOHc3GOthfBYaOxjYQYc3osFwRkbGSnTqMJT7oB0BXggy1vktcA5vXRQjMNhSsHVuFGjWjgOZHugEVlloGNMDdCx0xoDeCpCwRbAZBL0J+CS0x6CloWxpQWArb/clMcgMMbABvSDasj6kIWgObtbxoKUDIMJWHyZ2fe5WMGDinU2bNr2Lu/shjL+Fxlch2jY4bcCvgNYC2suAV5jZvj2fDfxXOP0JdGohswYdeg+0FuCnAb0B6ajPAl4J/QOhOwPtNELnBWBCh+K/3wLvaQz5KuCBgCjk6gF9cSP+ApkognovghAErRn8x0E7Bu21oz4DttfA1qdoJ/VlFEg7PncrGOecc87ySZMmbR47duyycePGzQe8VlRUtPj000+PbtiwYVWPHj3eRf1NyC0sLCwsh9w6lD8+66yzWsaMGbPW8kB7H7wXgL+yGLRqOL0SOWMhZF9BfT1gDWAR5r5EG/XgvwS84YwzztgA+guAz6D7EWh/QdubiouLn504cWIbaH8FbxFgC6C8tLS0GfhL2J0D+BSw1RK/41AQ7VYwdqZs6YccckhpW1vb+Uisp9n6Y489Fl9h7Cph61OnTrXTxhbjgDvGdlWyAMKxffr0KUWiG5CQB41wp/9rxowZmRhVY+bMmYPXg5baAdAX0HVszeqgzracoKHMCRrKe3TucTCQrXOQuQuAL4IDVn81Gn8CQ/QY0K/s2bPnhejc2PXr149Hh4ZhOJ+CrH8qeLdA5yrAxCOPPPLnw4cPvxhTog90DYbxCMgXg3eVtYkR4WBqnIohfzyS6HcwUjJgc4oF2LkOujaAF69du/Yk6FwB2i+POOKISSiPRvlXgEtQztyjSEDYdgZo9084ug4dOBewGI7b7O7A6T4IhgveUHSsBrACfB939j9geT3q2ej4m6BFMI+bIWeH7TzQ7V1X4OVjmX0N/E0nnXSSgC17dxeDXwcIIqA2efaFbgyjBk+p/A7s2tUiGzp2HxNfxaCXh4T+DuzPg6xdASG2++ceBwPzdRMcQLs6/mtdOLsF6/po0Kbibv4ZHRuIuxmGQBBuNIA+DB2wHbOJ8hPQFsPR/sDHIVivQd/mjtnQPQP0VaNHj7arT30kEqkD/wPo/6O9vb0Q8h+hbJ9KWxC4TWjnfcjHgG1gPwZvHeQXQK8AtOOQ8Bugs0fnHgcDQ9XqfIigxH9N89Of/nQekuIMJKwVSJhvgD6tpKRkCepPIrF9ZDGS6Ptnn312E8oWfw16OZLaM2eeeWYjylamDvhJyLwM7w3kliIJboDtTyFXC3gU/ErA25Cph/21KNt2pwFXgv8B8Cq0/xl0nwU8bRMrbO3RaTu2RwpoSAHsEqr3SPHfQHiPg/Fv0Ke9dvHbYKSE7n8BAAD//+tNsS8AAAAGSURBVAMAS/4FQTmBb8sAAAAASUVORK5CYII="/>
        <xdr:cNvSpPr>
          <a:spLocks noChangeAspect="1" noChangeArrowheads="1"/>
        </xdr:cNvSpPr>
      </xdr:nvSpPr>
      <xdr:spPr bwMode="auto">
        <a:xfrm>
          <a:off x="228600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304800</xdr:colOff>
      <xdr:row>1</xdr:row>
      <xdr:rowOff>114300</xdr:rowOff>
    </xdr:to>
    <xdr:sp macro="" textlink="">
      <xdr:nvSpPr>
        <xdr:cNvPr id="1028" name="AutoShape 4" descr="data:image/png;base64,iVBORw0KGgoAAAANSUhEUgAAAEMAAABGCAYAAACXBynAAAAQAElEQVR4AexbCXxVxbn/vplz7r0JUQRBEAMkISRB8amV1ip9CtXXqhWrRFKTAC5YrFu1buiz2vzauj7XWteqKGJCgmCVFtcKblgVKi4s2ROCQWSTJbnLOTPz/nOTe3NZZQnt6+95cr7zzXzbfPOdmW/mnHMj6NsjGYFvg5EMBdG3wfg/EYzHFrpDZ604cXh5Qz/rz9BpNcPyKlt+PqSibmDu3LlBMoYt/Z8J/7SRMbSi5rj88obpBbNaGwueb20a1nvACo7pWTER6G87rCkk0fsbXXKWOm1HNeXPam3Jf771zdzyhjG5f6gNWpn9Dfs3GLi7QysbTsyraHxZitCbIhAsJd/PIqMzldf+qq/VCTXnZn5iO1k/cdDnbdz+n0rrV43WfVn5hwmtRjtuYLbsF3ond1rtuFFl8xwru79gvwYjr7L5VEnyDSHlqSxkwPdiTxtj3lOx2N808aCQG1mV2rGMsI6wodVeLDZXaTPbV7E7mUnj/K6bll7Vmp99MSHAqTrdWRbdaSzV1tCqxqOF4Blw3iUhtfKjv3FljyuoLXyaipnL60qG/HBp0RFbUnWWnzdsXc34nMvaTI9iJQ+8UJD7By/mX8aO6xvlEbO4O6+iYSTtp2O/BCNramNIsPMnMnwgCUd77dHricQy7VCTSnOvbbhgSO2u+rN6Yv824W+YwqFQnTSe60W9C0i6itmEhBN8MrOqpfeu9PeWt1+C4QbUTWzMCCJDTHoTGb1UuIGpOhZebtg8kepsLpIjEuvvj3yuuVcqnRx9n4mG3+ZA+j2kTcD43qYOvslL8/1bOsrde+32YGQ/+0W+DKRdSlojFgZx0OlOyK1AZ74yKjqxvji3JbUL3Nc5GlKTwxT7HhQ4wasrGrqmTYhJZPwGx+WHkDsOIGOItCLpBiblPtv0nYRsd+FuD4aUsd+yVqnDOCCE7KlU7Lra0ryGVMezXmg8SEinXAinr3SCzw2ZVn9EKn9l0cAvfI+vYeGEQHcAHadWGSz1HR2V7rt2azCypi7p7wYCpxuDUZH0kUl7XhNmzLwEKaui8biCZ5YdzGETJKUDvlJvad83MhBIozIj8qbVn26xlZeR9gW+H60jDA1bjwPsy0DoB0Ofa86J17vp0q3BcANpPyelMlJ9Yyk1RveNdeOHds55opB0byY3bZQIaaOM9yWcyEFfW42JiJxDGzLZFY8PGrqip7VTPalgM7GZYlckW0+C8tO00Fdi6iSnVpK3lwX4sZea26gdO6c1XbC4BPN/Kw6GeLjN/+r1BLGgsvkBMupH7LpPsC++L0h8LQT3J8HYWogewV6hD1nIQ9McqsjCqmT1AiIwn0i023IXGHKYJ+Q+V3dAF23fSvsUjNSmv/66fYBMTz8Ud6qTzMROwPMj7Q980fjyhk4iGenmouwSU0+hOV04bk+S0hXS6Y+dZzoJ7ktGCxYyJ7293YEsLRmXuUFH224jx40ShpClEYabCKT1Eo7Mjte74dJtwSBBI4zvJ10yTOujsVhxTWnOTVRWlkwiHB86yCPKW485cq3yYi0kHaOUWuQIeauKRRuJ4RY66xxwsIkbxAajZvzQ272IdzYIXxExxQ/tY5DRcfFyN1zQajdYgQlXODmExIYikZSkfT29oSRrVryecmFS6IHZoJX6O6bH4YaFUJHIg1BdJYQcpg3VaK1aNIvY2l6opejWj896Gcn4aRKdbmuNojMwRWSfip1W98lGXNkYTg4Lo0xbwHUejDO2uSjfX4zB8RfHDf4EcUgLZBx4FgJS7TjyAoi6gQMPOo1882sd8+a3jhmwTZ4g8lk8rEmtg2z8NMZ48UI3XLotGFg/38NwxwiXWEXVzCVFmfUJ/y5554ZeZfPK4vOfiX3W6C6GAhmDYa7IaC2xN+mYSkYRS4owd3Vy8pxr+sAoW3uNpTkrIFLFQhJJmNTmI0vvDui2YLCUXzAzkYCTnnmKsB4SjivmXhE0nrq9iQiegyAAzEzxExVgkrjYMz78mQwzQyp5igznlEvnXtevk2BI6xm2HbbyAjmmk7GvCN7sq4kOfSHb16pYZK1W/ko/aD611PPnlYW8tODxDvHcp0eXRSzNKINFxPjk+UuV1u/paHgdHtI/Q475Uvtqrom0R5EKIsSU9M1Pi8zjA/iIX7x67SGEY5PavAjb+2YVCa/TWrSC1C1nssF9tbZ03OFtyqhnjNIvNRTlxDdYB9HXIWnEEyFP/42Mid9tJn5XM79kiOo102xMkRW6PW0puPWG1J90NLpBMFWTz28nfEpbr79G/b+dQHCQpa2eeFSb0lSlFFXW1T231WsAy99b6LZgECY5+YH7FflYQbCAwqP7R92/0Rgxo03ylZPfuak/SFRdkvVm3c8GzyHBkhnj3GA+YffERCwkY46RiB1KTbUTOlaiXy34VZoXDOElj/H0mg3LqfPQyvzZGP++1GW7k7XXqPuCARfqxmeurC8eknwGAYmiXvReJnG+CMcU7cXRM9rTE4YHQLnsoXEPtSVM1E8Y/H79hNy6RL07cLcGI+6QHSHxAtEl8675TigYeoglL0jbqDZ3kuNIG9UO2GxYhzm4xRgyEZ+cmCbamL4mCyguRmWjyhSzrmDfjPrFmzdc00G1147RZ0vdBd0fjBTPeni83BjF2uhjon2CNxqDzNDJ9w1fHt647lmW7rjGmuw1Migu9A/Rr3MwOHppEcc6xegXr0z5EQnnPBJcLH2vMkHfH3i/BuPuH9/ddginjydDLzuSLrxk/pSrL5t/4/G2I40lOatbLx7RXoN3FlTGellh1qqm0dmReJ2ILn/t+gGXzrvuylCGHCMEpZmwGPXwj+/d6sUQxLr13K/BsJ6WjS7zHzn5rht8o99DknTckDN98ttXHWp5O4MyUyY4KB7FRDjc81T/aI/1Zzxyxh3Jh72d6e0rff8HAztPzPVCLBSV7FMo1h57XfrBa3fl+NrX247XigZr1h9rNh+5m/sUXvnGlYlN165U94m334OxMbjRFWwmGU3P4EH9RoyOUcbQqb+Y3bGB2pH32uXfGdLYmAbuc4T8DfbsUzyZ1m3vLWgnx34Pxn0n3Bf2D9jw04hqz5VCZCvjnEyuuUD2dkZePn/KaRe+e328k2UYQZf97ZoTJ79x/VmC9G856J7pCM7BZmSI17Zh5MOj7+jWZXRH8djvwbCNPj7ice+JUx5Yff+Jt6169ORbv3j0xLs+fGjUHS/8cdSdLz/1g7viS67NLQ+dfM/bj59y15//OPru+Q+NvLXZylt4fMzj7dbO/oZ/SjD2dye6y/63wUiJ5LfB+FcG49jHFrq5Vav6Fjyz8mAyBotLijf/4uJ2IyO7fHW//KqWafkzmp9PQN6Mxmfyypuuzp1em7mtv/kV9RcWVLXMSsgmcEFly+xhlQ0nJuWrqmRuecNFWw46ZF6AzeciXS7Jr2ystB+UkjIoFMxonhy3N3PFzajGz/xnG/ILqlbOTNjOq2ialVfR8FhuReOU3IraY6hsB7/bqDKyYObKpxM6SVyJflWteBgfr9PixlMu2wVDimiGEAJbYFEopFMoHKdQusGJ0nXukW7gjSHT6oan6JNhPpqFHCukKBSu2wXBtLOVoSzqPHL9Y29x3cAjQvBIrb2+gH5CBsYFpZyDIH+/U4y0NiNYiLGCnR8kaOyIg+HLWUKIQuG4hfjyNlYG0ia7TuAOhwLv5OUPfhR+xV/8JHRG9SVmKc/o0HEKk745wUIh3NN7BNuchGwCbxeMOAMeGYP3TtHwgyYWvVaFI9O1UpuYRb4MyOcxvJN6jFeYhB2V8fzVeNP1Jx2OPmXBb9/8jPa5xtobhC/sjhu6FJsnR3v+AmPoZ1r5P9datwrivk4wdD9h+lhZJvtcp8kQpCzBgq0YjT/V7kejDwDu0pFIufYiq0iKNOkGJwlXVg54bGG6FU+CwYGtrIrGXtaR2JPWLx0OP+XHwlXR9cHtXiSLpOK2BSEUsZi+vCTnnprxOROUUROM1kpIJyd7Rs3IrcRZkGJRU1OcM7l6fPYkCzUl2efXjc/+u5ULBPRRZHRvo3lLm+MUVZ87eGZNSc4TMd85wVexFhWNvpHZq992d8rqbgWawzqq7qktyZ5SXZpdWl2Tk6l8dbtRyjiOO6pHj4Meom0PxtsQ5rurS7Musn5ZqC3Jub7pguzItqI7DwYktUEvge2p5fq3iLkFD09uQMtjLC0V2BhOrW9VViZATAyJcCgWiW+yLL+xdEBzWEaOrq0bcgu+uIct7ZvASOakTBnrWmfwbzDC7idjSIbSxuROX3dgkt9Z0LKrH52kHaJdBiNVw1/b18o6tlEjA8lvJEkZkyxtXxByJZGIMPHB7Dj2+0hSZmXREesJnaK9PYpYKSkf1sZ8jRvSW4jN47c1hU8TZlvajuq2gzuiExk2wsGEA9cuh8GeegIbGmCECHtRfhfklNOQZk4bOqN12JBpK4YPmbFieH5VU/Ib6DH0QTUp71OMDuFI57b8iqb/GVJRhy9hhlOM7HWxfub7+CRp/oEbhXjwaRanGmOjBw2ZVjfc+lYwveXI/CfXxJ+HUmVseafBMFq5UjuXF1SsuG1zzz4vSkfcTYKE9mOLGs8b+KlVToIdoqy+wyb2mXT1YgyfxfhMNDXBn1lUpDzyL0JaXIKUliYc51rJzmdYaq/MmvrxQQm5vcYzi5SO6VoScJB1Js2EpwljRiPg5gmshoutbybIi3Ww/aQEOxXvNBhMRpIjJrIrbxTEpzGRq5X+YIsJnZ1qIFFm4ZAMpmsZDBkRTDPsBKCS4OK7wLm5n/uUMVIp9aBh4QkWPV03dJ8b6v1adnnDHr6r6LKbKOHNejwXIdggzQR0nRwIGetXB6RryIoubldph8Q4m6WvtD/N96K/N4LWkbTJXj/bWjJgbZyfemEmpdRHkciWge0mMqhdtw8ix4xNFbHlhqLeG2vlR1dHo5GhWqtKTGTjSPHdoJRPWv4+AZuBmB5kBG+diLGamJhX0t4Gv+Bbm6cGqZ4DX91RWzsPhsB7KZJ/rC3OuVkrE8/WLJ0LxmEnub0hJjYcs+81mwuzVllYPjYz+XF4K3lMmcbSnOaa6qwS7cXuROJTRPzD3Krmw2kvj5yq+p4k5HetumF+n9CGLSfAMK1rntDhV3Nh31V1p3M0wUvFOw8GGca2S1rh9lj4EaSFL1jIo/+hR5Ra2nbA21G2IuSVV/fJvHdB1xa4jLXj0APMYgORScPQsj9i2UpndytSyZ/A3cGGKCq1fGZbPSPoG7zr0BAdaNfXL84bts73YpVsjJQkbyDs+7fTgCfb0SzBGB5a3lQonLS3Qv36nW9JCfApJuEm0hNpdGZjgr4rbOd/Kr+gqv5I5M3bBZPUWn9SXbJNcicihnXajUPshkyHiBDTMVLahBB5Q/z6MR3ExBWREDqUU9U6aOhzq3MSkEiMTPpUDONh0g3clftsQ9Gg5z7tdURVS2/WgZvJqN5GyPVRjtYmHNKrmQAAB/ZJREFUrO0UMwkib2B+1ZfZeeWtBUMrmn5ttPyAWQ4yzOuFby6l7Q74ptUAq5Pwyy77h1ctCWwrCuPbknZcrysevFgZU8Vo2SG+P/Hjs7i0MSSEc2xQcp0T0sstuOm8XDI9SMwm5KdfZbzYCiaT4YQCFemBg1Yp5laWzmQWDmulH2kpLmiN29rZBX2Cfq9AIPCWkKZaBvkzx3F+h2UaU0xv8DyvdHnp4EXbqRusXcHgVKtj/bIgOPCZ0QfkbSu742AwMzFYyucuBTZS+0/apUsE0w+TQXWC5Rkm/EGWiI3vuUlQnis0xY9PJ/Zvk0b8RGt6h4wRzOgKc9BoE/U97/dhybfHBXExgpjRNhBqnaf1Q3C8HeP7jvbx+VX5mzBSF6iof1NM+kfXl2S/0indhWCHLCglk37BRyLN7BiEt0vUloS9pIIfVl+oWOzHvh8bJX31eSovo+3rD5Xyv48n2ZM4GKqxPPh4L+76SF9pPHR1gfHCI31yb7IyFpaWDF7iiM2nm0j0ZBUNF+tY9Ge+oe/Wyg/LUp9LjIre6RnvhFjEu9rqWTAx/zPQT/QTbfix46K+d3ibFKfUlGbd1lA0ZIWVS4X5o5GSw+0/SeokdC32vR+mrXMbU+Vtebtg2Ke5mtKcD+vOzf57/AepVqoTFl08wqstzv5geXHWgrrCTDxvEC0vzm5abuslWe/XpcDy4twFDaUDt8oD9l8qqifmvllTmjujuiSnqv7cQZ9vuwzWluY11BXB1vjBSzubJevHckvrtF9fmrvILuOpQUzIdmE28X506qT6Zvuw6OLtfy+2XTC6jP3/K+1WMMrLy/vMnj07r6ysLCmP+rCFCxe6iZAhlzBoecCiChuzl156KRv4sLlz5x6YkEnFkGPw+s6bN8+pqKjISuXZMnR7zpo16/svvvjiASh37U8s8xtg2rRpPaCTYcWApfXFlr8Jkp3blSCy9lis4ccOGzbspBdeeGEUnD9BCHF2U1PTBDTWF06fOXPmzOFKqXOef/7582CrdzQaHYHMf1QsFssE/1boHAde4ZIlSwKonwP5YZA5bM2aNaMhNwqBPBgwDrz4j+OZeZzrupuxStifLvVEOz8D/yjYOAYyZ6MeQH3inDlz0kE7CzACtAzwzg+FQoODwWB/tDEOfg+DjR/Cp288dysYcKwXLJ2MAPTAHR0JPAIN2H+jWIgAfA8NIj3zeCllDPAegjcecnnQYwSjN8rL0DEFfOSyZcsuB25CADZDz9p0UV+G8rkAD/ZsMAm670L3R6CF0PaZaPNz3/dtO1mQWQH+L4EzwuHwWZBZjXo/4IsgNx/gwebB0MPr0sBRkMOWH7VvOHc3GOthfBYaOxjYQYc3osFwRkbGSnTqMJT7oB0BXggy1vktcA5vXRQjMNhSsHVuFGjWjgOZHugEVlloGNMDdCx0xoDeCpCwRbAZBL0J+CS0x6CloWxpQWArb/clMcgMMbABvSDasj6kIWgObtbxoKUDIMJWHyZ2fe5WMGDinU2bNr2Lu/shjL+Fxlch2jY4bcCvgNYC2suAV5jZvj2fDfxXOP0JdGohswYdeg+0FuCnAb0B6ajPAl4J/QOhOwPtNELnBWBCh+K/3wLvaQz5KuCBgCjk6gF9cSP+ApkognovghAErRn8x0E7Bu21oz4DttfA1qdoJ/VlFEg7PncrGOecc87ySZMmbR47duyycePGzQe8VlRUtPj000+PbtiwYVWPHj3eRf1NyC0sLCwsh9w6lD8+66yzWsaMGbPW8kB7H7wXgL+yGLRqOL0SOWMhZF9BfT1gDWAR5r5EG/XgvwS84YwzztgA+guAz6D7EWh/QdubiouLn504cWIbaH8FbxFgC6C8tLS0GfhL2J0D+BSw1RK/41AQ7VYwdqZs6YccckhpW1vb+Uisp9n6Y489Fl9h7Cph61OnTrXTxhbjgDvGdlWyAMKxffr0KUWiG5CQB41wp/9rxowZmRhVY+bMmYPXg5baAdAX0HVszeqgzracoKHMCRrKe3TucTCQrXOQuQuAL4IDVn81Gn8CQ/QY0K/s2bPnhejc2PXr149Hh4ZhOJ+CrH8qeLdA5yrAxCOPPPLnw4cPvxhTog90DYbxCMgXg3eVtYkR4WBqnIohfzyS6HcwUjJgc4oF2LkOujaAF69du/Yk6FwB2i+POOKISSiPRvlXgEtQztyjSEDYdgZo9084ug4dOBewGI7b7O7A6T4IhgveUHSsBrACfB939j9geT3q2ej4m6BFMI+bIWeH7TzQ7V1X4OVjmX0N/E0nnXSSgC17dxeDXwcIIqA2efaFbgyjBk+p/A7s2tUiGzp2HxNfxaCXh4T+DuzPg6xdASG2++ceBwPzdRMcQLs6/mtdOLsF6/po0Kbibv4ZHRuIuxmGQBBuNIA+DB2wHbOJ8hPQFsPR/sDHIVivQd/mjtnQPQP0VaNHj7arT30kEqkD/wPo/6O9vb0Q8h+hbJ9KWxC4TWjnfcjHgG1gPwZvHeQXQK8AtOOQ8Bugs0fnHgcDQ9XqfIigxH9N89Of/nQekuIMJKwVSJhvgD6tpKRkCepPIrF9ZDGS6Ptnn312E8oWfw16OZLaM2eeeWYjylamDvhJyLwM7w3kliIJboDtTyFXC3gU/ErA25Cph/21KNt2pwFXgv8B8Cq0/xl0nwU8bRMrbO3RaTu2RwpoSAHsEqr3SPHfQHiPg/Fv0Ke9dvHbYKSE7n8BAAD//+tNsS8AAAAGSURBVAMAS/4FQTmBb8sAAAAASUVORK5CYII="/>
        <xdr:cNvSpPr>
          <a:spLocks noChangeAspect="1" noChangeArrowheads="1"/>
        </xdr:cNvSpPr>
      </xdr:nvSpPr>
      <xdr:spPr bwMode="auto">
        <a:xfrm>
          <a:off x="228600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304800</xdr:colOff>
      <xdr:row>2</xdr:row>
      <xdr:rowOff>114300</xdr:rowOff>
    </xdr:to>
    <xdr:sp macro="" textlink="">
      <xdr:nvSpPr>
        <xdr:cNvPr id="1029" name="AutoShape 5" descr="data:image/png;base64,iVBORw0KGgoAAAANSUhEUgAAAEMAAABGCAYAAACXBynAAAAQAElEQVR4AexbCXxVxbn/vplz7r0JUQRBEAMkISRB8amV1ip9CtXXqhWrRFKTAC5YrFu1buiz2vzauj7XWteqKGJCgmCVFtcKblgVKi4s2ROCQWSTJbnLOTPz/nOTe3NZZQnt6+95cr7zzXzbfPOdmW/mnHMj6NsjGYFvg5EMBdG3wfg/EYzHFrpDZ604cXh5Qz/rz9BpNcPyKlt+PqSibmDu3LlBMoYt/Z8J/7SRMbSi5rj88obpBbNaGwueb20a1nvACo7pWTER6G87rCkk0fsbXXKWOm1HNeXPam3Jf771zdzyhjG5f6gNWpn9Dfs3GLi7QysbTsyraHxZitCbIhAsJd/PIqMzldf+qq/VCTXnZn5iO1k/cdDnbdz+n0rrV43WfVn5hwmtRjtuYLbsF3ond1rtuFFl8xwru79gvwYjr7L5VEnyDSHlqSxkwPdiTxtj3lOx2N808aCQG1mV2rGMsI6wodVeLDZXaTPbV7E7mUnj/K6bll7Vmp99MSHAqTrdWRbdaSzV1tCqxqOF4Blw3iUhtfKjv3FljyuoLXyaipnL60qG/HBp0RFbUnWWnzdsXc34nMvaTI9iJQ+8UJD7By/mX8aO6xvlEbO4O6+iYSTtp2O/BCNramNIsPMnMnwgCUd77dHricQy7VCTSnOvbbhgSO2u+rN6Yv824W+YwqFQnTSe60W9C0i6itmEhBN8MrOqpfeu9PeWt1+C4QbUTWzMCCJDTHoTGb1UuIGpOhZebtg8kepsLpIjEuvvj3yuuVcqnRx9n4mG3+ZA+j2kTcD43qYOvslL8/1bOsrde+32YGQ/+0W+DKRdSlojFgZx0OlOyK1AZ74yKjqxvji3JbUL3Nc5GlKTwxT7HhQ4wasrGrqmTYhJZPwGx+WHkDsOIGOItCLpBiblPtv0nYRsd+FuD4aUsd+yVqnDOCCE7KlU7Lra0ryGVMezXmg8SEinXAinr3SCzw2ZVn9EKn9l0cAvfI+vYeGEQHcAHadWGSz1HR2V7rt2azCypi7p7wYCpxuDUZH0kUl7XhNmzLwEKaui8biCZ5YdzGETJKUDvlJvad83MhBIozIj8qbVn26xlZeR9gW+H60jDA1bjwPsy0DoB0Ofa86J17vp0q3BcANpPyelMlJ9Yyk1RveNdeOHds55opB0byY3bZQIaaOM9yWcyEFfW42JiJxDGzLZFY8PGrqip7VTPalgM7GZYlckW0+C8tO00Fdi6iSnVpK3lwX4sZea26gdO6c1XbC4BPN/Kw6GeLjN/+r1BLGgsvkBMupH7LpPsC++L0h8LQT3J8HYWogewV6hD1nIQ9McqsjCqmT1AiIwn0i023IXGHKYJ+Q+V3dAF23fSvsUjNSmv/66fYBMTz8Ud6qTzMROwPMj7Q980fjyhk4iGenmouwSU0+hOV04bk+S0hXS6Y+dZzoJ7ktGCxYyJ7293YEsLRmXuUFH224jx40ShpClEYabCKT1Eo7Mjte74dJtwSBBI4zvJ10yTOujsVhxTWnOTVRWlkwiHB86yCPKW485cq3yYi0kHaOUWuQIeauKRRuJ4RY66xxwsIkbxAajZvzQ272IdzYIXxExxQ/tY5DRcfFyN1zQajdYgQlXODmExIYikZSkfT29oSRrVryecmFS6IHZoJX6O6bH4YaFUJHIg1BdJYQcpg3VaK1aNIvY2l6opejWj896Gcn4aRKdbmuNojMwRWSfip1W98lGXNkYTg4Lo0xbwHUejDO2uSjfX4zB8RfHDf4EcUgLZBx4FgJS7TjyAoi6gQMPOo1882sd8+a3jhmwTZ4g8lk8rEmtg2z8NMZ48UI3XLotGFg/38NwxwiXWEXVzCVFmfUJ/y5554ZeZfPK4vOfiX3W6C6GAhmDYa7IaC2xN+mYSkYRS4owd3Vy8pxr+sAoW3uNpTkrIFLFQhJJmNTmI0vvDui2YLCUXzAzkYCTnnmKsB4SjivmXhE0nrq9iQiegyAAzEzxExVgkrjYMz78mQwzQyp5igznlEvnXtevk2BI6xm2HbbyAjmmk7GvCN7sq4kOfSHb16pYZK1W/ko/aD611PPnlYW8tODxDvHcp0eXRSzNKINFxPjk+UuV1u/paHgdHtI/Q475Uvtqrom0R5EKIsSU9M1Pi8zjA/iIX7x67SGEY5PavAjb+2YVCa/TWrSC1C1nssF9tbZ03OFtyqhnjNIvNRTlxDdYB9HXIWnEEyFP/42Mid9tJn5XM79kiOo102xMkRW6PW0puPWG1J90NLpBMFWTz28nfEpbr79G/b+dQHCQpa2eeFSb0lSlFFXW1T231WsAy99b6LZgECY5+YH7FflYQbCAwqP7R92/0Rgxo03ylZPfuak/SFRdkvVm3c8GzyHBkhnj3GA+YffERCwkY46RiB1KTbUTOlaiXy34VZoXDOElj/H0mg3LqfPQyvzZGP++1GW7k7XXqPuCARfqxmeurC8eknwGAYmiXvReJnG+CMcU7cXRM9rTE4YHQLnsoXEPtSVM1E8Y/H79hNy6RL07cLcGI+6QHSHxAtEl8675TigYeoglL0jbqDZ3kuNIG9UO2GxYhzm4xRgyEZ+cmCbamL4mCyguRmWjyhSzrmDfjPrFmzdc00G1147RZ0vdBd0fjBTPeni83BjF2uhjon2CNxqDzNDJ9w1fHt647lmW7rjGmuw1Migu9A/Rr3MwOHppEcc6xegXr0z5EQnnPBJcLH2vMkHfH3i/BuPuH9/ddginjydDLzuSLrxk/pSrL5t/4/G2I40lOatbLx7RXoN3FlTGellh1qqm0dmReJ2ILn/t+gGXzrvuylCGHCMEpZmwGPXwj+/d6sUQxLr13K/BsJ6WjS7zHzn5rht8o99DknTckDN98ttXHWp5O4MyUyY4KB7FRDjc81T/aI/1Zzxyxh3Jh72d6e0rff8HAztPzPVCLBSV7FMo1h57XfrBa3fl+NrX247XigZr1h9rNh+5m/sUXvnGlYlN165U94m334OxMbjRFWwmGU3P4EH9RoyOUcbQqb+Y3bGB2pH32uXfGdLYmAbuc4T8DfbsUzyZ1m3vLWgnx34Pxn0n3Bf2D9jw04hqz5VCZCvjnEyuuUD2dkZePn/KaRe+e328k2UYQZf97ZoTJ79x/VmC9G856J7pCM7BZmSI17Zh5MOj7+jWZXRH8djvwbCNPj7ice+JUx5Yff+Jt6169ORbv3j0xLs+fGjUHS/8cdSdLz/1g7viS67NLQ+dfM/bj59y15//OPru+Q+NvLXZylt4fMzj7dbO/oZ/SjD2dye6y/63wUiJ5LfB+FcG49jHFrq5Vav6Fjyz8mAyBotLijf/4uJ2IyO7fHW//KqWafkzmp9PQN6Mxmfyypuuzp1em7mtv/kV9RcWVLXMSsgmcEFly+xhlQ0nJuWrqmRuecNFWw46ZF6AzeciXS7Jr2ystB+UkjIoFMxonhy3N3PFzajGz/xnG/ILqlbOTNjOq2ialVfR8FhuReOU3IraY6hsB7/bqDKyYObKpxM6SVyJflWteBgfr9PixlMu2wVDimiGEAJbYFEopFMoHKdQusGJ0nXukW7gjSHT6oan6JNhPpqFHCukKBSu2wXBtLOVoSzqPHL9Y29x3cAjQvBIrb2+gH5CBsYFpZyDIH+/U4y0NiNYiLGCnR8kaOyIg+HLWUKIQuG4hfjyNlYG0ia7TuAOhwLv5OUPfhR+xV/8JHRG9SVmKc/o0HEKk745wUIh3NN7BNuchGwCbxeMOAMeGYP3TtHwgyYWvVaFI9O1UpuYRb4MyOcxvJN6jFeYhB2V8fzVeNP1Jx2OPmXBb9/8jPa5xtobhC/sjhu6FJsnR3v+AmPoZ1r5P9datwrivk4wdD9h+lhZJvtcp8kQpCzBgq0YjT/V7kejDwDu0pFIufYiq0iKNOkGJwlXVg54bGG6FU+CwYGtrIrGXtaR2JPWLx0OP+XHwlXR9cHtXiSLpOK2BSEUsZi+vCTnnprxOROUUROM1kpIJyd7Rs3IrcRZkGJRU1OcM7l6fPYkCzUl2efXjc/+u5ULBPRRZHRvo3lLm+MUVZ87eGZNSc4TMd85wVexFhWNvpHZq992d8rqbgWawzqq7qktyZ5SXZpdWl2Tk6l8dbtRyjiOO6pHj4Meom0PxtsQ5rurS7Musn5ZqC3Jub7pguzItqI7DwYktUEvge2p5fq3iLkFD09uQMtjLC0V2BhOrW9VViZATAyJcCgWiW+yLL+xdEBzWEaOrq0bcgu+uIct7ZvASOakTBnrWmfwbzDC7idjSIbSxuROX3dgkt9Z0LKrH52kHaJdBiNVw1/b18o6tlEjA8lvJEkZkyxtXxByJZGIMPHB7Dj2+0hSZmXREesJnaK9PYpYKSkf1sZ8jRvSW4jN47c1hU8TZlvajuq2gzuiExk2wsGEA9cuh8GeegIbGmCECHtRfhfklNOQZk4bOqN12JBpK4YPmbFieH5VU/Ib6DH0QTUp71OMDuFI57b8iqb/GVJRhy9hhlOM7HWxfub7+CRp/oEbhXjwaRanGmOjBw2ZVjfc+lYwveXI/CfXxJ+HUmVseafBMFq5UjuXF1SsuG1zzz4vSkfcTYKE9mOLGs8b+KlVToIdoqy+wyb2mXT1YgyfxfhMNDXBn1lUpDzyL0JaXIKUliYc51rJzmdYaq/MmvrxQQm5vcYzi5SO6VoScJB1Js2EpwljRiPg5gmshoutbybIi3Ww/aQEOxXvNBhMRpIjJrIrbxTEpzGRq5X+YIsJnZ1qIFFm4ZAMpmsZDBkRTDPsBKCS4OK7wLm5n/uUMVIp9aBh4QkWPV03dJ8b6v1adnnDHr6r6LKbKOHNejwXIdggzQR0nRwIGetXB6RryIoubldph8Q4m6WvtD/N96K/N4LWkbTJXj/bWjJgbZyfemEmpdRHkciWge0mMqhdtw8ix4xNFbHlhqLeG2vlR1dHo5GhWqtKTGTjSPHdoJRPWv4+AZuBmB5kBG+diLGamJhX0t4Gv+Bbm6cGqZ4DX91RWzsPhsB7KZJ/rC3OuVkrE8/WLJ0LxmEnub0hJjYcs+81mwuzVllYPjYz+XF4K3lMmcbSnOaa6qwS7cXuROJTRPzD3Krmw2kvj5yq+p4k5HetumF+n9CGLSfAMK1rntDhV3Nh31V1p3M0wUvFOw8GGca2S1rh9lj4EaSFL1jIo/+hR5Ra2nbA21G2IuSVV/fJvHdB1xa4jLXj0APMYgORScPQsj9i2UpndytSyZ/A3cGGKCq1fGZbPSPoG7zr0BAdaNfXL84bts73YpVsjJQkbyDs+7fTgCfb0SzBGB5a3lQonLS3Qv36nW9JCfApJuEm0hNpdGZjgr4rbOd/Kr+gqv5I5M3bBZPUWn9SXbJNcicihnXajUPshkyHiBDTMVLahBB5Q/z6MR3ExBWREDqUU9U6aOhzq3MSkEiMTPpUDONh0g3clftsQ9Gg5z7tdURVS2/WgZvJqN5GyPVRjtYmHNKrmQAAB/ZJREFUrO0UMwkib2B+1ZfZeeWtBUMrmn5ttPyAWQ4yzOuFby6l7Q74ptUAq5Pwyy77h1ctCWwrCuPbknZcrysevFgZU8Vo2SG+P/Hjs7i0MSSEc2xQcp0T0sstuOm8XDI9SMwm5KdfZbzYCiaT4YQCFemBg1Yp5laWzmQWDmulH2kpLmiN29rZBX2Cfq9AIPCWkKZaBvkzx3F+h2UaU0xv8DyvdHnp4EXbqRusXcHgVKtj/bIgOPCZ0QfkbSu742AwMzFYyucuBTZS+0/apUsE0w+TQXWC5Rkm/EGWiI3vuUlQnis0xY9PJ/Zvk0b8RGt6h4wRzOgKc9BoE/U97/dhybfHBXExgpjRNhBqnaf1Q3C8HeP7jvbx+VX5mzBSF6iof1NM+kfXl2S/0indhWCHLCglk37BRyLN7BiEt0vUloS9pIIfVl+oWOzHvh8bJX31eSovo+3rD5Xyv48n2ZM4GKqxPPh4L+76SF9pPHR1gfHCI31yb7IyFpaWDF7iiM2nm0j0ZBUNF+tY9Ge+oe/Wyg/LUp9LjIre6RnvhFjEu9rqWTAx/zPQT/QTbfix46K+d3ibFKfUlGbd1lA0ZIWVS4X5o5GSw+0/SeokdC32vR+mrXMbU+Vtebtg2Ke5mtKcD+vOzf57/AepVqoTFl08wqstzv5geXHWgrrCTDxvEC0vzm5abuslWe/XpcDy4twFDaUDt8oD9l8qqifmvllTmjujuiSnqv7cQZ9vuwzWluY11BXB1vjBSzubJevHckvrtF9fmrvILuOpQUzIdmE28X506qT6Zvuw6OLtfy+2XTC6jP3/K+1WMMrLy/vMnj07r6ysLCmP+rCFCxe6iZAhlzBoecCiChuzl156KRv4sLlz5x6YkEnFkGPw+s6bN8+pqKjISuXZMnR7zpo16/svvvjiASh37U8s8xtg2rRpPaCTYcWApfXFlr8Jkp3blSCy9lis4ccOGzbspBdeeGEUnD9BCHF2U1PTBDTWF06fOXPmzOFKqXOef/7582CrdzQaHYHMf1QsFssE/1boHAde4ZIlSwKonwP5YZA5bM2aNaMhNwqBPBgwDrz4j+OZeZzrupuxStifLvVEOz8D/yjYOAYyZ6MeQH3inDlz0kE7CzACtAzwzg+FQoODwWB/tDEOfg+DjR/Cp288dysYcKwXLJ2MAPTAHR0JPAIN2H+jWIgAfA8NIj3zeCllDPAegjcecnnQYwSjN8rL0DEFfOSyZcsuB25CADZDz9p0UV+G8rkAD/ZsMAm670L3R6CF0PaZaPNz3/dtO1mQWQH+L4EzwuHwWZBZjXo/4IsgNx/gwebB0MPr0sBRkMOWH7VvOHc3GOthfBYaOxjYQYc3osFwRkbGSnTqMJT7oB0BXggy1vktcA5vXRQjMNhSsHVuFGjWjgOZHugEVlloGNMDdCx0xoDeCpCwRbAZBL0J+CS0x6CloWxpQWArb/clMcgMMbABvSDasj6kIWgObtbxoKUDIMJWHyZ2fe5WMGDinU2bNr2Lu/shjL+Fxlch2jY4bcCvgNYC2suAV5jZvj2fDfxXOP0JdGohswYdeg+0FuCnAb0B6ajPAl4J/QOhOwPtNELnBWBCh+K/3wLvaQz5KuCBgCjk6gF9cSP+ApkognovghAErRn8x0E7Bu21oz4DttfA1qdoJ/VlFEg7PncrGOecc87ySZMmbR47duyycePGzQe8VlRUtPj000+PbtiwYVWPHj3eRf1NyC0sLCwsh9w6lD8+66yzWsaMGbPW8kB7H7wXgL+yGLRqOL0SOWMhZF9BfT1gDWAR5r5EG/XgvwS84YwzztgA+guAz6D7EWh/QdubiouLn504cWIbaH8FbxFgC6C8tLS0GfhL2J0D+BSw1RK/41AQ7VYwdqZs6YccckhpW1vb+Uisp9n6Y489Fl9h7Cph61OnTrXTxhbjgDvGdlWyAMKxffr0KUWiG5CQB41wp/9rxowZmRhVY+bMmYPXg5baAdAX0HVszeqgzracoKHMCRrKe3TucTCQrXOQuQuAL4IDVn81Gn8CQ/QY0K/s2bPnhejc2PXr149Hh4ZhOJ+CrH8qeLdA5yrAxCOPPPLnw4cPvxhTog90DYbxCMgXg3eVtYkR4WBqnIohfzyS6HcwUjJgc4oF2LkOujaAF69du/Yk6FwB2i+POOKISSiPRvlXgEtQztyjSEDYdgZo9084ug4dOBewGI7b7O7A6T4IhgveUHSsBrACfB939j9geT3q2ej4m6BFMI+bIWeH7TzQ7V1X4OVjmX0N/E0nnXSSgC17dxeDXwcIIqA2efaFbgyjBk+p/A7s2tUiGzp2HxNfxaCXh4T+DuzPg6xdASG2++ceBwPzdRMcQLs6/mtdOLsF6/po0Kbibv4ZHRuIuxmGQBBuNIA+DB2wHbOJ8hPQFsPR/sDHIVivQd/mjtnQPQP0VaNHj7arT30kEqkD/wPo/6O9vb0Q8h+hbJ9KWxC4TWjnfcjHgG1gPwZvHeQXQK8AtOOQ8Bugs0fnHgcDQ9XqfIigxH9N89Of/nQekuIMJKwVSJhvgD6tpKRkCepPIrF9ZDGS6Ptnn312E8oWfw16OZLaM2eeeWYjylamDvhJyLwM7w3kliIJboDtTyFXC3gU/ErA25Cph/21KNt2pwFXgv8B8Cq0/xl0nwU8bRMrbO3RaTu2RwpoSAHsEqr3SPHfQHiPg/Fv0Ke9dvHbYKSE7n8BAAD//+tNsS8AAAAGSURBVAMAS/4FQTmBb8sAAAAASUVORK5CYII="/>
        <xdr:cNvSpPr>
          <a:spLocks noChangeAspect="1" noChangeArrowheads="1"/>
        </xdr:cNvSpPr>
      </xdr:nvSpPr>
      <xdr:spPr bwMode="auto">
        <a:xfrm>
          <a:off x="381000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298205</xdr:colOff>
      <xdr:row>0</xdr:row>
      <xdr:rowOff>36636</xdr:rowOff>
    </xdr:from>
    <xdr:to>
      <xdr:col>4</xdr:col>
      <xdr:colOff>644769</xdr:colOff>
      <xdr:row>4</xdr:row>
      <xdr:rowOff>4104</xdr:rowOff>
    </xdr:to>
    <xdr:pic>
      <xdr:nvPicPr>
        <xdr:cNvPr id="7" name="image1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001840" y="36636"/>
          <a:ext cx="954699" cy="729468"/>
        </a:xfrm>
        <a:prstGeom prst="rect">
          <a:avLst/>
        </a:prstGeom>
        <a:ln/>
      </xdr:spPr>
    </xdr:pic>
    <xdr:clientData/>
  </xdr:twoCellAnchor>
  <xdr:twoCellAnchor editAs="oneCell">
    <xdr:from>
      <xdr:col>1</xdr:col>
      <xdr:colOff>626080</xdr:colOff>
      <xdr:row>92</xdr:row>
      <xdr:rowOff>58862</xdr:rowOff>
    </xdr:from>
    <xdr:to>
      <xdr:col>3</xdr:col>
      <xdr:colOff>422739</xdr:colOff>
      <xdr:row>94</xdr:row>
      <xdr:rowOff>26755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9254" y="17840646"/>
          <a:ext cx="2750479" cy="353174"/>
        </a:xfrm>
        <a:prstGeom prst="rect">
          <a:avLst/>
        </a:prstGeom>
      </xdr:spPr>
    </xdr:pic>
    <xdr:clientData/>
  </xdr:twoCellAnchor>
  <xdr:twoCellAnchor editAs="oneCell">
    <xdr:from>
      <xdr:col>5</xdr:col>
      <xdr:colOff>5350</xdr:colOff>
      <xdr:row>92</xdr:row>
      <xdr:rowOff>123076</xdr:rowOff>
    </xdr:from>
    <xdr:to>
      <xdr:col>7</xdr:col>
      <xdr:colOff>495147</xdr:colOff>
      <xdr:row>97</xdr:row>
      <xdr:rowOff>183284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53468" y="17904860"/>
          <a:ext cx="2202157" cy="1023410"/>
        </a:xfrm>
        <a:prstGeom prst="rect">
          <a:avLst/>
        </a:prstGeom>
      </xdr:spPr>
    </xdr:pic>
    <xdr:clientData/>
  </xdr:twoCellAnchor>
  <xdr:twoCellAnchor editAs="oneCell">
    <xdr:from>
      <xdr:col>3</xdr:col>
      <xdr:colOff>80268</xdr:colOff>
      <xdr:row>97</xdr:row>
      <xdr:rowOff>139130</xdr:rowOff>
    </xdr:from>
    <xdr:to>
      <xdr:col>4</xdr:col>
      <xdr:colOff>235450</xdr:colOff>
      <xdr:row>100</xdr:row>
      <xdr:rowOff>184265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387262" y="18884116"/>
          <a:ext cx="765210" cy="62305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3" name="Tabla3" displayName="Tabla3" ref="A9:G91" totalsRowShown="0" headerRowDxfId="2">
  <autoFilter ref="A9:G91"/>
  <sortState ref="A10:G72">
    <sortCondition descending="1" ref="A9:A72"/>
  </sortState>
  <tableColumns count="7">
    <tableColumn id="1" name="NO."/>
    <tableColumn id="3" name="DESCRIPCIÒN DE PRODUCTOS"/>
    <tableColumn id="4" name="UDS. DE MEDIDAS"/>
    <tableColumn id="7" name="CANTIDAD EXISTENTE" dataDxfId="1"/>
    <tableColumn id="8" name="COSTO  UNITARIO"/>
    <tableColumn id="9" name="COSTO TOTAL" dataDxfId="0">
      <calculatedColumnFormula>_xlfn.FLOOR.MATH(Tabla3[[#This Row],[CANTIDAD EXISTENTE]]*Tabla3[[#This Row],[COSTO  UNITARIO]])</calculatedColumnFormula>
    </tableColumn>
    <tableColumn id="10" name="PERIODO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J116"/>
  <sheetViews>
    <sheetView tabSelected="1" topLeftCell="A73" zoomScale="178" zoomScaleNormal="178" workbookViewId="0">
      <selection activeCell="H89" sqref="H89"/>
    </sheetView>
  </sheetViews>
  <sheetFormatPr baseColWidth="10" defaultRowHeight="15"/>
  <cols>
    <col min="1" max="1" width="5.28515625" customWidth="1"/>
    <col min="2" max="2" width="30.140625" customWidth="1"/>
    <col min="3" max="3" width="14.140625" customWidth="1"/>
    <col min="4" max="4" width="9.140625" customWidth="1"/>
    <col min="5" max="5" width="14" customWidth="1"/>
    <col min="6" max="6" width="11" customWidth="1"/>
    <col min="7" max="7" width="14.7109375" customWidth="1"/>
    <col min="8" max="8" width="16.140625" customWidth="1"/>
    <col min="9" max="9" width="16" customWidth="1"/>
    <col min="10" max="10" width="11" customWidth="1"/>
  </cols>
  <sheetData>
    <row r="5" spans="1:10" s="4" customFormat="1" ht="18.75">
      <c r="A5" s="4" t="s">
        <v>5</v>
      </c>
      <c r="B5" s="5"/>
      <c r="C5" s="6"/>
      <c r="D5" s="6"/>
      <c r="E5" s="5"/>
      <c r="F5" s="5"/>
      <c r="G5" s="5"/>
      <c r="H5" s="5"/>
      <c r="I5" s="5"/>
      <c r="J5" s="5"/>
    </row>
    <row r="6" spans="1:10" s="9" customFormat="1" ht="15.75">
      <c r="A6" s="9" t="s">
        <v>6</v>
      </c>
    </row>
    <row r="7" spans="1:10" s="9" customFormat="1" ht="15.75">
      <c r="A7" s="9" t="s">
        <v>7</v>
      </c>
      <c r="B7" s="6"/>
      <c r="C7" s="6"/>
      <c r="D7" s="6"/>
      <c r="E7" s="6"/>
      <c r="F7" s="6"/>
      <c r="G7" s="6"/>
      <c r="H7" s="6"/>
      <c r="I7" s="6"/>
      <c r="J7" s="6"/>
    </row>
    <row r="8" spans="1:10">
      <c r="B8" s="2"/>
      <c r="C8" s="2"/>
      <c r="D8" s="2"/>
      <c r="E8" s="2"/>
      <c r="F8" s="2"/>
      <c r="G8" s="2"/>
      <c r="H8" s="2"/>
      <c r="I8" s="2"/>
      <c r="J8" s="2"/>
    </row>
    <row r="9" spans="1:10" s="1" customFormat="1">
      <c r="A9" s="3" t="s">
        <v>0</v>
      </c>
      <c r="B9" s="3" t="s">
        <v>1</v>
      </c>
      <c r="C9" s="3" t="s">
        <v>2</v>
      </c>
      <c r="D9" s="7" t="s">
        <v>4</v>
      </c>
      <c r="E9" s="3" t="s">
        <v>93</v>
      </c>
      <c r="F9" s="3" t="s">
        <v>3</v>
      </c>
      <c r="G9" s="3" t="s">
        <v>94</v>
      </c>
    </row>
    <row r="10" spans="1:10">
      <c r="A10">
        <v>1</v>
      </c>
      <c r="B10" t="s">
        <v>8</v>
      </c>
      <c r="C10" t="s">
        <v>62</v>
      </c>
      <c r="D10" s="10">
        <v>3</v>
      </c>
      <c r="E10">
        <v>48</v>
      </c>
      <c r="F10">
        <f>_xlfn.FLOOR.MATH(Tabla3[[#This Row],[CANTIDAD EXISTENTE]]*Tabla3[[#This Row],[COSTO  UNITARIO]])</f>
        <v>144</v>
      </c>
      <c r="G10" t="s">
        <v>95</v>
      </c>
    </row>
    <row r="11" spans="1:10">
      <c r="A11">
        <v>2</v>
      </c>
      <c r="B11" t="s">
        <v>9</v>
      </c>
      <c r="C11" t="s">
        <v>63</v>
      </c>
      <c r="D11" s="10">
        <v>5</v>
      </c>
      <c r="E11">
        <v>150</v>
      </c>
      <c r="F11">
        <f>_xlfn.FLOOR.MATH(Tabla3[[#This Row],[CANTIDAD EXISTENTE]]*Tabla3[[#This Row],[COSTO  UNITARIO]])</f>
        <v>750</v>
      </c>
      <c r="G11" t="s">
        <v>95</v>
      </c>
    </row>
    <row r="12" spans="1:10">
      <c r="A12">
        <v>3</v>
      </c>
      <c r="B12" t="s">
        <v>10</v>
      </c>
      <c r="C12" t="s">
        <v>63</v>
      </c>
      <c r="D12" s="11">
        <v>5</v>
      </c>
      <c r="E12">
        <v>160</v>
      </c>
      <c r="F12">
        <f>_xlfn.FLOOR.MATH(Tabla3[[#This Row],[CANTIDAD EXISTENTE]]*Tabla3[[#This Row],[COSTO  UNITARIO]])</f>
        <v>800</v>
      </c>
      <c r="G12" t="s">
        <v>95</v>
      </c>
    </row>
    <row r="13" spans="1:10">
      <c r="A13">
        <v>4</v>
      </c>
      <c r="B13" t="s">
        <v>11</v>
      </c>
      <c r="C13" t="s">
        <v>63</v>
      </c>
      <c r="D13" s="11">
        <v>5</v>
      </c>
      <c r="E13">
        <v>120</v>
      </c>
      <c r="F13">
        <f>_xlfn.FLOOR.MATH(Tabla3[[#This Row],[CANTIDAD EXISTENTE]]*Tabla3[[#This Row],[COSTO  UNITARIO]])</f>
        <v>600</v>
      </c>
      <c r="G13" t="s">
        <v>95</v>
      </c>
    </row>
    <row r="14" spans="1:10">
      <c r="A14">
        <v>5</v>
      </c>
      <c r="B14" t="s">
        <v>12</v>
      </c>
      <c r="C14" t="s">
        <v>100</v>
      </c>
      <c r="D14" s="11">
        <v>96</v>
      </c>
      <c r="E14">
        <v>10</v>
      </c>
      <c r="F14">
        <f>_xlfn.FLOOR.MATH(Tabla3[[#This Row],[CANTIDAD EXISTENTE]]*Tabla3[[#This Row],[COSTO  UNITARIO]])</f>
        <v>960</v>
      </c>
      <c r="G14" t="s">
        <v>95</v>
      </c>
    </row>
    <row r="15" spans="1:10">
      <c r="A15">
        <v>6</v>
      </c>
      <c r="B15" t="s">
        <v>13</v>
      </c>
      <c r="C15" t="s">
        <v>65</v>
      </c>
      <c r="D15" s="11">
        <v>20</v>
      </c>
      <c r="E15">
        <v>70</v>
      </c>
      <c r="F15">
        <f>_xlfn.FLOOR.MATH(Tabla3[[#This Row],[CANTIDAD EXISTENTE]]*Tabla3[[#This Row],[COSTO  UNITARIO]])</f>
        <v>1400</v>
      </c>
      <c r="G15" t="s">
        <v>95</v>
      </c>
    </row>
    <row r="16" spans="1:10">
      <c r="A16">
        <v>7</v>
      </c>
      <c r="B16" t="s">
        <v>14</v>
      </c>
      <c r="C16" t="s">
        <v>62</v>
      </c>
      <c r="D16" s="11">
        <v>8</v>
      </c>
      <c r="E16">
        <v>48</v>
      </c>
      <c r="F16">
        <f>_xlfn.FLOOR.MATH(Tabla3[[#This Row],[CANTIDAD EXISTENTE]]*Tabla3[[#This Row],[COSTO  UNITARIO]])</f>
        <v>384</v>
      </c>
      <c r="G16" t="s">
        <v>95</v>
      </c>
    </row>
    <row r="17" spans="1:7">
      <c r="A17">
        <v>8</v>
      </c>
      <c r="B17" t="s">
        <v>15</v>
      </c>
      <c r="C17" t="s">
        <v>62</v>
      </c>
      <c r="D17" s="11">
        <v>4</v>
      </c>
      <c r="E17">
        <v>60</v>
      </c>
      <c r="F17">
        <f>_xlfn.FLOOR.MATH(Tabla3[[#This Row],[CANTIDAD EXISTENTE]]*Tabla3[[#This Row],[COSTO  UNITARIO]])</f>
        <v>240</v>
      </c>
      <c r="G17" t="s">
        <v>95</v>
      </c>
    </row>
    <row r="18" spans="1:7">
      <c r="A18">
        <v>9</v>
      </c>
      <c r="B18" t="s">
        <v>16</v>
      </c>
      <c r="C18" t="s">
        <v>66</v>
      </c>
      <c r="D18" s="11">
        <v>8</v>
      </c>
      <c r="E18">
        <v>100</v>
      </c>
      <c r="F18">
        <f>_xlfn.FLOOR.MATH(Tabla3[[#This Row],[CANTIDAD EXISTENTE]]*Tabla3[[#This Row],[COSTO  UNITARIO]])</f>
        <v>800</v>
      </c>
      <c r="G18" t="s">
        <v>95</v>
      </c>
    </row>
    <row r="19" spans="1:7">
      <c r="A19">
        <v>10</v>
      </c>
      <c r="B19" t="s">
        <v>17</v>
      </c>
      <c r="C19" t="s">
        <v>67</v>
      </c>
      <c r="D19" s="12">
        <v>1.5</v>
      </c>
      <c r="E19" s="16">
        <v>1200</v>
      </c>
      <c r="F19">
        <f>_xlfn.FLOOR.MATH(Tabla3[[#This Row],[CANTIDAD EXISTENTE]]*Tabla3[[#This Row],[COSTO  UNITARIO]])</f>
        <v>1800</v>
      </c>
      <c r="G19" t="s">
        <v>95</v>
      </c>
    </row>
    <row r="20" spans="1:7">
      <c r="A20">
        <v>11</v>
      </c>
      <c r="B20" t="s">
        <v>18</v>
      </c>
      <c r="C20" t="s">
        <v>66</v>
      </c>
      <c r="D20" s="11">
        <v>8</v>
      </c>
      <c r="E20">
        <v>100</v>
      </c>
      <c r="F20">
        <f>_xlfn.FLOOR.MATH(Tabla3[[#This Row],[CANTIDAD EXISTENTE]]*Tabla3[[#This Row],[COSTO  UNITARIO]])</f>
        <v>800</v>
      </c>
      <c r="G20" t="s">
        <v>95</v>
      </c>
    </row>
    <row r="21" spans="1:7">
      <c r="A21">
        <v>12</v>
      </c>
      <c r="B21" t="s">
        <v>19</v>
      </c>
      <c r="C21" t="s">
        <v>68</v>
      </c>
      <c r="D21" s="11">
        <v>11</v>
      </c>
      <c r="E21">
        <v>55</v>
      </c>
      <c r="F21">
        <f>_xlfn.FLOOR.MATH(Tabla3[[#This Row],[CANTIDAD EXISTENTE]]*Tabla3[[#This Row],[COSTO  UNITARIO]])</f>
        <v>605</v>
      </c>
      <c r="G21" t="s">
        <v>95</v>
      </c>
    </row>
    <row r="22" spans="1:7">
      <c r="A22">
        <v>13</v>
      </c>
      <c r="B22" t="s">
        <v>20</v>
      </c>
      <c r="C22" t="s">
        <v>69</v>
      </c>
      <c r="D22" s="11">
        <v>1</v>
      </c>
      <c r="E22">
        <v>90</v>
      </c>
      <c r="F22">
        <f>_xlfn.FLOOR.MATH(Tabla3[[#This Row],[CANTIDAD EXISTENTE]]*Tabla3[[#This Row],[COSTO  UNITARIO]])</f>
        <v>90</v>
      </c>
      <c r="G22" t="s">
        <v>95</v>
      </c>
    </row>
    <row r="23" spans="1:7">
      <c r="A23">
        <v>14</v>
      </c>
      <c r="B23" t="s">
        <v>15</v>
      </c>
      <c r="C23" t="s">
        <v>65</v>
      </c>
      <c r="D23" s="10">
        <v>3</v>
      </c>
      <c r="E23">
        <v>60</v>
      </c>
      <c r="F23">
        <f>_xlfn.FLOOR.MATH(Tabla3[[#This Row],[CANTIDAD EXISTENTE]]*Tabla3[[#This Row],[COSTO  UNITARIO]])</f>
        <v>180</v>
      </c>
      <c r="G23" t="s">
        <v>95</v>
      </c>
    </row>
    <row r="24" spans="1:7">
      <c r="A24">
        <v>15</v>
      </c>
      <c r="B24" t="s">
        <v>21</v>
      </c>
      <c r="C24" t="s">
        <v>63</v>
      </c>
      <c r="D24" s="10">
        <v>13</v>
      </c>
      <c r="E24">
        <v>40</v>
      </c>
      <c r="F24">
        <f>_xlfn.FLOOR.MATH(Tabla3[[#This Row],[CANTIDAD EXISTENTE]]*Tabla3[[#This Row],[COSTO  UNITARIO]])</f>
        <v>520</v>
      </c>
      <c r="G24" t="s">
        <v>95</v>
      </c>
    </row>
    <row r="25" spans="1:7">
      <c r="A25">
        <v>16</v>
      </c>
      <c r="B25" t="s">
        <v>22</v>
      </c>
      <c r="C25" t="s">
        <v>63</v>
      </c>
      <c r="D25" s="11">
        <v>3</v>
      </c>
      <c r="E25">
        <v>120</v>
      </c>
      <c r="F25">
        <f>_xlfn.FLOOR.MATH(Tabla3[[#This Row],[CANTIDAD EXISTENTE]]*Tabla3[[#This Row],[COSTO  UNITARIO]])</f>
        <v>360</v>
      </c>
      <c r="G25" t="s">
        <v>95</v>
      </c>
    </row>
    <row r="26" spans="1:7">
      <c r="A26">
        <v>17</v>
      </c>
      <c r="B26" t="s">
        <v>13</v>
      </c>
      <c r="C26" t="s">
        <v>62</v>
      </c>
      <c r="D26" s="11">
        <v>16</v>
      </c>
      <c r="E26">
        <v>70</v>
      </c>
      <c r="F26">
        <f>_xlfn.FLOOR.MATH(Tabla3[[#This Row],[CANTIDAD EXISTENTE]]*Tabla3[[#This Row],[COSTO  UNITARIO]])</f>
        <v>1120</v>
      </c>
      <c r="G26" t="s">
        <v>95</v>
      </c>
    </row>
    <row r="27" spans="1:7">
      <c r="A27">
        <v>18</v>
      </c>
      <c r="B27" t="s">
        <v>23</v>
      </c>
      <c r="C27" t="s">
        <v>62</v>
      </c>
      <c r="D27" s="11">
        <v>7</v>
      </c>
      <c r="E27">
        <v>330</v>
      </c>
      <c r="F27">
        <f>_xlfn.FLOOR.MATH(Tabla3[[#This Row],[CANTIDAD EXISTENTE]]*Tabla3[[#This Row],[COSTO  UNITARIO]])</f>
        <v>2310</v>
      </c>
      <c r="G27" t="s">
        <v>95</v>
      </c>
    </row>
    <row r="28" spans="1:7">
      <c r="A28">
        <v>19</v>
      </c>
      <c r="B28" t="s">
        <v>24</v>
      </c>
      <c r="C28" t="s">
        <v>62</v>
      </c>
      <c r="D28" s="11">
        <v>2</v>
      </c>
      <c r="E28">
        <v>35</v>
      </c>
      <c r="F28">
        <f>_xlfn.FLOOR.MATH(Tabla3[[#This Row],[CANTIDAD EXISTENTE]]*Tabla3[[#This Row],[COSTO  UNITARIO]])</f>
        <v>70</v>
      </c>
      <c r="G28" t="s">
        <v>95</v>
      </c>
    </row>
    <row r="29" spans="1:7">
      <c r="A29">
        <v>20</v>
      </c>
      <c r="B29" t="s">
        <v>25</v>
      </c>
      <c r="C29" t="s">
        <v>70</v>
      </c>
      <c r="D29" s="11">
        <v>25</v>
      </c>
      <c r="E29">
        <v>188</v>
      </c>
      <c r="F29">
        <f>_xlfn.FLOOR.MATH(Tabla3[[#This Row],[CANTIDAD EXISTENTE]]*Tabla3[[#This Row],[COSTO  UNITARIO]])</f>
        <v>4700</v>
      </c>
      <c r="G29" t="s">
        <v>95</v>
      </c>
    </row>
    <row r="30" spans="1:7">
      <c r="A30">
        <v>21</v>
      </c>
      <c r="B30" t="s">
        <v>26</v>
      </c>
      <c r="C30" t="s">
        <v>62</v>
      </c>
      <c r="D30" s="11">
        <v>8</v>
      </c>
      <c r="E30">
        <v>220</v>
      </c>
      <c r="F30">
        <f>_xlfn.FLOOR.MATH(Tabla3[[#This Row],[CANTIDAD EXISTENTE]]*Tabla3[[#This Row],[COSTO  UNITARIO]])</f>
        <v>1760</v>
      </c>
      <c r="G30" t="s">
        <v>95</v>
      </c>
    </row>
    <row r="31" spans="1:7">
      <c r="A31">
        <v>22</v>
      </c>
      <c r="B31" t="s">
        <v>27</v>
      </c>
      <c r="C31" t="s">
        <v>71</v>
      </c>
      <c r="D31" s="11">
        <v>1</v>
      </c>
      <c r="E31">
        <v>58</v>
      </c>
      <c r="F31">
        <f>_xlfn.FLOOR.MATH(Tabla3[[#This Row],[CANTIDAD EXISTENTE]]*Tabla3[[#This Row],[COSTO  UNITARIO]])</f>
        <v>58</v>
      </c>
      <c r="G31" t="s">
        <v>95</v>
      </c>
    </row>
    <row r="32" spans="1:7">
      <c r="A32">
        <v>23</v>
      </c>
      <c r="B32" t="s">
        <v>28</v>
      </c>
      <c r="C32" t="s">
        <v>70</v>
      </c>
      <c r="D32" s="12">
        <v>3</v>
      </c>
      <c r="E32">
        <v>30</v>
      </c>
      <c r="F32">
        <f>_xlfn.FLOOR.MATH(Tabla3[[#This Row],[CANTIDAD EXISTENTE]]*Tabla3[[#This Row],[COSTO  UNITARIO]])</f>
        <v>90</v>
      </c>
      <c r="G32" t="s">
        <v>95</v>
      </c>
    </row>
    <row r="33" spans="1:7">
      <c r="A33">
        <v>24</v>
      </c>
      <c r="B33" t="s">
        <v>29</v>
      </c>
      <c r="C33" t="s">
        <v>70</v>
      </c>
      <c r="D33" s="11">
        <v>4</v>
      </c>
      <c r="E33">
        <v>22</v>
      </c>
      <c r="F33">
        <f>_xlfn.FLOOR.MATH(Tabla3[[#This Row],[CANTIDAD EXISTENTE]]*Tabla3[[#This Row],[COSTO  UNITARIO]])</f>
        <v>88</v>
      </c>
      <c r="G33" t="s">
        <v>95</v>
      </c>
    </row>
    <row r="34" spans="1:7">
      <c r="A34">
        <v>25</v>
      </c>
      <c r="B34" t="s">
        <v>30</v>
      </c>
      <c r="C34" t="s">
        <v>64</v>
      </c>
      <c r="D34" s="11">
        <v>10</v>
      </c>
      <c r="E34">
        <v>9</v>
      </c>
      <c r="F34">
        <f>_xlfn.FLOOR.MATH(Tabla3[[#This Row],[CANTIDAD EXISTENTE]]*Tabla3[[#This Row],[COSTO  UNITARIO]])</f>
        <v>90</v>
      </c>
      <c r="G34" t="s">
        <v>95</v>
      </c>
    </row>
    <row r="35" spans="1:7">
      <c r="A35">
        <v>26</v>
      </c>
      <c r="B35" t="s">
        <v>31</v>
      </c>
      <c r="C35" t="s">
        <v>63</v>
      </c>
      <c r="D35" s="11">
        <v>40</v>
      </c>
      <c r="E35">
        <v>34</v>
      </c>
      <c r="F35">
        <f>_xlfn.FLOOR.MATH(Tabla3[[#This Row],[CANTIDAD EXISTENTE]]*Tabla3[[#This Row],[COSTO  UNITARIO]])</f>
        <v>1360</v>
      </c>
      <c r="G35" t="s">
        <v>95</v>
      </c>
    </row>
    <row r="36" spans="1:7">
      <c r="A36">
        <v>27</v>
      </c>
      <c r="B36" t="s">
        <v>32</v>
      </c>
      <c r="C36" t="s">
        <v>63</v>
      </c>
      <c r="D36" s="11">
        <v>24</v>
      </c>
      <c r="E36">
        <v>230</v>
      </c>
      <c r="F36">
        <f>_xlfn.FLOOR.MATH(Tabla3[[#This Row],[CANTIDAD EXISTENTE]]*Tabla3[[#This Row],[COSTO  UNITARIO]])</f>
        <v>5520</v>
      </c>
      <c r="G36" t="s">
        <v>95</v>
      </c>
    </row>
    <row r="37" spans="1:7">
      <c r="A37">
        <v>28</v>
      </c>
      <c r="B37" t="s">
        <v>33</v>
      </c>
      <c r="C37" t="s">
        <v>63</v>
      </c>
      <c r="D37" s="11">
        <v>19</v>
      </c>
      <c r="E37">
        <v>40</v>
      </c>
      <c r="F37">
        <f>_xlfn.FLOOR.MATH(Tabla3[[#This Row],[CANTIDAD EXISTENTE]]*Tabla3[[#This Row],[COSTO  UNITARIO]])</f>
        <v>760</v>
      </c>
      <c r="G37" t="s">
        <v>95</v>
      </c>
    </row>
    <row r="38" spans="1:7">
      <c r="A38">
        <v>29</v>
      </c>
      <c r="B38" t="s">
        <v>34</v>
      </c>
      <c r="C38" t="s">
        <v>72</v>
      </c>
      <c r="D38" s="10">
        <v>1</v>
      </c>
      <c r="E38">
        <v>120</v>
      </c>
      <c r="F38">
        <f>_xlfn.FLOOR.MATH(Tabla3[[#This Row],[CANTIDAD EXISTENTE]]*Tabla3[[#This Row],[COSTO  UNITARIO]])</f>
        <v>120</v>
      </c>
      <c r="G38" t="s">
        <v>95</v>
      </c>
    </row>
    <row r="39" spans="1:7">
      <c r="A39">
        <v>30</v>
      </c>
      <c r="B39" t="s">
        <v>35</v>
      </c>
      <c r="C39" t="s">
        <v>69</v>
      </c>
      <c r="D39" s="10">
        <v>6</v>
      </c>
      <c r="E39" s="16">
        <v>1400</v>
      </c>
      <c r="F39">
        <f>_xlfn.FLOOR.MATH(Tabla3[[#This Row],[CANTIDAD EXISTENTE]]*Tabla3[[#This Row],[COSTO  UNITARIO]])</f>
        <v>8400</v>
      </c>
      <c r="G39" t="s">
        <v>95</v>
      </c>
    </row>
    <row r="40" spans="1:7">
      <c r="A40">
        <v>31</v>
      </c>
      <c r="B40" t="s">
        <v>20</v>
      </c>
      <c r="C40" t="s">
        <v>73</v>
      </c>
      <c r="D40" s="11">
        <v>14</v>
      </c>
      <c r="E40">
        <v>174</v>
      </c>
      <c r="F40">
        <f>_xlfn.FLOOR.MATH(Tabla3[[#This Row],[CANTIDAD EXISTENTE]]*Tabla3[[#This Row],[COSTO  UNITARIO]])</f>
        <v>2436</v>
      </c>
      <c r="G40" t="s">
        <v>95</v>
      </c>
    </row>
    <row r="41" spans="1:7">
      <c r="A41">
        <v>32</v>
      </c>
      <c r="B41" t="s">
        <v>36</v>
      </c>
      <c r="C41" t="s">
        <v>62</v>
      </c>
      <c r="D41" s="11">
        <v>3</v>
      </c>
      <c r="E41">
        <v>58</v>
      </c>
      <c r="F41">
        <f>_xlfn.FLOOR.MATH(Tabla3[[#This Row],[CANTIDAD EXISTENTE]]*Tabla3[[#This Row],[COSTO  UNITARIO]])</f>
        <v>174</v>
      </c>
      <c r="G41" t="s">
        <v>95</v>
      </c>
    </row>
    <row r="42" spans="1:7">
      <c r="A42">
        <v>33</v>
      </c>
      <c r="B42" t="s">
        <v>37</v>
      </c>
      <c r="C42" t="s">
        <v>62</v>
      </c>
      <c r="D42" s="11">
        <v>13</v>
      </c>
      <c r="E42">
        <v>60</v>
      </c>
      <c r="F42">
        <f>_xlfn.FLOOR.MATH(Tabla3[[#This Row],[CANTIDAD EXISTENTE]]*Tabla3[[#This Row],[COSTO  UNITARIO]])</f>
        <v>780</v>
      </c>
      <c r="G42" t="s">
        <v>95</v>
      </c>
    </row>
    <row r="43" spans="1:7">
      <c r="A43">
        <v>34</v>
      </c>
      <c r="B43" t="s">
        <v>38</v>
      </c>
      <c r="C43" t="s">
        <v>71</v>
      </c>
      <c r="D43" s="11">
        <v>1</v>
      </c>
      <c r="E43">
        <v>110</v>
      </c>
      <c r="F43">
        <f>_xlfn.FLOOR.MATH(Tabla3[[#This Row],[CANTIDAD EXISTENTE]]*Tabla3[[#This Row],[COSTO  UNITARIO]])</f>
        <v>110</v>
      </c>
      <c r="G43" t="s">
        <v>95</v>
      </c>
    </row>
    <row r="44" spans="1:7">
      <c r="A44">
        <v>35</v>
      </c>
      <c r="B44" t="s">
        <v>39</v>
      </c>
      <c r="C44" t="s">
        <v>74</v>
      </c>
      <c r="D44" s="11">
        <v>11</v>
      </c>
      <c r="E44">
        <v>40</v>
      </c>
      <c r="F44">
        <f>_xlfn.FLOOR.MATH(Tabla3[[#This Row],[CANTIDAD EXISTENTE]]*Tabla3[[#This Row],[COSTO  UNITARIO]])</f>
        <v>440</v>
      </c>
      <c r="G44" t="s">
        <v>95</v>
      </c>
    </row>
    <row r="45" spans="1:7">
      <c r="A45">
        <v>36</v>
      </c>
      <c r="B45" t="s">
        <v>39</v>
      </c>
      <c r="C45" t="s">
        <v>75</v>
      </c>
      <c r="D45" s="12">
        <v>1</v>
      </c>
      <c r="E45">
        <v>300</v>
      </c>
      <c r="F45">
        <f>_xlfn.FLOOR.MATH(Tabla3[[#This Row],[CANTIDAD EXISTENTE]]*Tabla3[[#This Row],[COSTO  UNITARIO]])</f>
        <v>300</v>
      </c>
      <c r="G45" t="s">
        <v>95</v>
      </c>
    </row>
    <row r="46" spans="1:7">
      <c r="A46">
        <v>37</v>
      </c>
      <c r="B46" t="s">
        <v>40</v>
      </c>
      <c r="C46" t="s">
        <v>66</v>
      </c>
      <c r="D46" s="11">
        <v>2</v>
      </c>
      <c r="E46">
        <v>100</v>
      </c>
      <c r="F46">
        <f>_xlfn.FLOOR.MATH(Tabla3[[#This Row],[CANTIDAD EXISTENTE]]*Tabla3[[#This Row],[COSTO  UNITARIO]])</f>
        <v>200</v>
      </c>
      <c r="G46" t="s">
        <v>95</v>
      </c>
    </row>
    <row r="47" spans="1:7">
      <c r="A47">
        <v>38</v>
      </c>
      <c r="B47" t="s">
        <v>18</v>
      </c>
      <c r="C47" t="s">
        <v>76</v>
      </c>
      <c r="D47" s="12">
        <v>1</v>
      </c>
      <c r="E47">
        <v>100</v>
      </c>
      <c r="F47">
        <f>_xlfn.FLOOR.MATH(Tabla3[[#This Row],[CANTIDAD EXISTENTE]]*Tabla3[[#This Row],[COSTO  UNITARIO]])</f>
        <v>100</v>
      </c>
      <c r="G47" t="s">
        <v>95</v>
      </c>
    </row>
    <row r="48" spans="1:7">
      <c r="A48">
        <v>39</v>
      </c>
      <c r="B48" t="s">
        <v>13</v>
      </c>
      <c r="C48" t="s">
        <v>62</v>
      </c>
      <c r="D48" s="11">
        <v>16</v>
      </c>
      <c r="E48">
        <v>70</v>
      </c>
      <c r="F48">
        <f>_xlfn.FLOOR.MATH(Tabla3[[#This Row],[CANTIDAD EXISTENTE]]*Tabla3[[#This Row],[COSTO  UNITARIO]])</f>
        <v>1120</v>
      </c>
      <c r="G48" t="s">
        <v>95</v>
      </c>
    </row>
    <row r="49" spans="1:7">
      <c r="A49">
        <v>40</v>
      </c>
      <c r="B49" t="s">
        <v>41</v>
      </c>
      <c r="C49" t="s">
        <v>63</v>
      </c>
      <c r="D49" s="11">
        <v>12</v>
      </c>
      <c r="E49">
        <v>25</v>
      </c>
      <c r="F49">
        <f>_xlfn.FLOOR.MATH(Tabla3[[#This Row],[CANTIDAD EXISTENTE]]*Tabla3[[#This Row],[COSTO  UNITARIO]])</f>
        <v>300</v>
      </c>
      <c r="G49" t="s">
        <v>95</v>
      </c>
    </row>
    <row r="50" spans="1:7">
      <c r="A50">
        <v>41</v>
      </c>
      <c r="B50" t="s">
        <v>42</v>
      </c>
      <c r="C50" t="s">
        <v>101</v>
      </c>
      <c r="D50" s="11">
        <v>1</v>
      </c>
      <c r="E50">
        <v>200</v>
      </c>
      <c r="F50">
        <f>_xlfn.FLOOR.MATH(Tabla3[[#This Row],[CANTIDAD EXISTENTE]]*Tabla3[[#This Row],[COSTO  UNITARIO]])</f>
        <v>200</v>
      </c>
      <c r="G50" t="s">
        <v>95</v>
      </c>
    </row>
    <row r="51" spans="1:7">
      <c r="A51">
        <v>42</v>
      </c>
      <c r="B51" t="s">
        <v>43</v>
      </c>
      <c r="C51" t="s">
        <v>62</v>
      </c>
      <c r="D51" s="11">
        <v>5</v>
      </c>
      <c r="E51">
        <v>15</v>
      </c>
      <c r="F51">
        <f>_xlfn.FLOOR.MATH(Tabla3[[#This Row],[CANTIDAD EXISTENTE]]*Tabla3[[#This Row],[COSTO  UNITARIO]])</f>
        <v>75</v>
      </c>
      <c r="G51" t="s">
        <v>95</v>
      </c>
    </row>
    <row r="52" spans="1:7">
      <c r="A52">
        <v>43</v>
      </c>
      <c r="B52" t="s">
        <v>44</v>
      </c>
      <c r="C52" t="s">
        <v>63</v>
      </c>
      <c r="D52" s="11">
        <v>7</v>
      </c>
      <c r="E52">
        <v>120</v>
      </c>
      <c r="F52">
        <f>_xlfn.FLOOR.MATH(Tabla3[[#This Row],[CANTIDAD EXISTENTE]]*Tabla3[[#This Row],[COSTO  UNITARIO]])</f>
        <v>840</v>
      </c>
      <c r="G52" t="s">
        <v>95</v>
      </c>
    </row>
    <row r="53" spans="1:7">
      <c r="A53">
        <v>44</v>
      </c>
      <c r="B53" t="s">
        <v>45</v>
      </c>
      <c r="C53" t="s">
        <v>102</v>
      </c>
      <c r="D53" s="11">
        <v>1</v>
      </c>
      <c r="E53">
        <v>188</v>
      </c>
      <c r="F53">
        <f>_xlfn.FLOOR.MATH(Tabla3[[#This Row],[CANTIDAD EXISTENTE]]*Tabla3[[#This Row],[COSTO  UNITARIO]])</f>
        <v>188</v>
      </c>
      <c r="G53" t="s">
        <v>95</v>
      </c>
    </row>
    <row r="54" spans="1:7">
      <c r="A54">
        <v>45</v>
      </c>
      <c r="B54" t="s">
        <v>46</v>
      </c>
      <c r="C54" t="s">
        <v>102</v>
      </c>
      <c r="D54" s="11">
        <v>1</v>
      </c>
      <c r="E54">
        <v>220</v>
      </c>
      <c r="F54">
        <f>_xlfn.FLOOR.MATH(Tabla3[[#This Row],[CANTIDAD EXISTENTE]]*Tabla3[[#This Row],[COSTO  UNITARIO]])</f>
        <v>220</v>
      </c>
      <c r="G54" t="s">
        <v>95</v>
      </c>
    </row>
    <row r="55" spans="1:7">
      <c r="A55">
        <v>46</v>
      </c>
      <c r="B55" t="s">
        <v>47</v>
      </c>
      <c r="C55" t="s">
        <v>63</v>
      </c>
      <c r="D55" s="11">
        <v>35</v>
      </c>
      <c r="E55">
        <v>300</v>
      </c>
      <c r="F55">
        <f>_xlfn.FLOOR.MATH(Tabla3[[#This Row],[CANTIDAD EXISTENTE]]*Tabla3[[#This Row],[COSTO  UNITARIO]])</f>
        <v>10500</v>
      </c>
      <c r="G55" t="s">
        <v>95</v>
      </c>
    </row>
    <row r="56" spans="1:7">
      <c r="A56">
        <v>47</v>
      </c>
      <c r="B56" t="s">
        <v>48</v>
      </c>
      <c r="C56" t="s">
        <v>65</v>
      </c>
      <c r="D56" s="11">
        <v>2</v>
      </c>
      <c r="E56">
        <v>49</v>
      </c>
      <c r="F56">
        <f>_xlfn.FLOOR.MATH(Tabla3[[#This Row],[CANTIDAD EXISTENTE]]*Tabla3[[#This Row],[COSTO  UNITARIO]])</f>
        <v>98</v>
      </c>
      <c r="G56" t="s">
        <v>95</v>
      </c>
    </row>
    <row r="57" spans="1:7">
      <c r="A57">
        <v>48</v>
      </c>
      <c r="B57" t="s">
        <v>49</v>
      </c>
      <c r="C57" t="s">
        <v>62</v>
      </c>
      <c r="D57" s="11">
        <v>8</v>
      </c>
      <c r="E57">
        <v>49</v>
      </c>
      <c r="F57">
        <f>_xlfn.FLOOR.MATH(Tabla3[[#This Row],[CANTIDAD EXISTENTE]]*Tabla3[[#This Row],[COSTO  UNITARIO]])</f>
        <v>392</v>
      </c>
      <c r="G57" t="s">
        <v>95</v>
      </c>
    </row>
    <row r="58" spans="1:7">
      <c r="A58">
        <v>49</v>
      </c>
      <c r="B58" t="s">
        <v>50</v>
      </c>
      <c r="C58" t="s">
        <v>63</v>
      </c>
      <c r="D58" s="10">
        <v>138</v>
      </c>
      <c r="E58">
        <v>10</v>
      </c>
      <c r="F58">
        <f>_xlfn.FLOOR.MATH(Tabla3[[#This Row],[CANTIDAD EXISTENTE]]*Tabla3[[#This Row],[COSTO  UNITARIO]])</f>
        <v>1380</v>
      </c>
      <c r="G58" t="s">
        <v>95</v>
      </c>
    </row>
    <row r="59" spans="1:7">
      <c r="A59">
        <v>50</v>
      </c>
      <c r="B59" t="s">
        <v>51</v>
      </c>
      <c r="C59" t="s">
        <v>63</v>
      </c>
      <c r="D59" s="10">
        <v>16</v>
      </c>
      <c r="E59">
        <v>75</v>
      </c>
      <c r="F59">
        <f>_xlfn.FLOOR.MATH(Tabla3[[#This Row],[CANTIDAD EXISTENTE]]*Tabla3[[#This Row],[COSTO  UNITARIO]])</f>
        <v>1200</v>
      </c>
      <c r="G59" t="s">
        <v>95</v>
      </c>
    </row>
    <row r="60" spans="1:7">
      <c r="A60">
        <v>51</v>
      </c>
      <c r="B60" t="s">
        <v>52</v>
      </c>
      <c r="C60" t="s">
        <v>64</v>
      </c>
      <c r="D60" s="11">
        <v>10</v>
      </c>
      <c r="E60">
        <v>123</v>
      </c>
      <c r="F60">
        <f>_xlfn.FLOOR.MATH(Tabla3[[#This Row],[CANTIDAD EXISTENTE]]*Tabla3[[#This Row],[COSTO  UNITARIO]])</f>
        <v>1230</v>
      </c>
      <c r="G60" t="s">
        <v>95</v>
      </c>
    </row>
    <row r="61" spans="1:7">
      <c r="A61">
        <v>52</v>
      </c>
      <c r="B61" t="s">
        <v>53</v>
      </c>
      <c r="C61" t="s">
        <v>64</v>
      </c>
      <c r="D61" s="11">
        <v>10</v>
      </c>
      <c r="E61">
        <v>123</v>
      </c>
      <c r="F61">
        <f>_xlfn.FLOOR.MATH(Tabla3[[#This Row],[CANTIDAD EXISTENTE]]*Tabla3[[#This Row],[COSTO  UNITARIO]])</f>
        <v>1230</v>
      </c>
      <c r="G61" t="s">
        <v>95</v>
      </c>
    </row>
    <row r="62" spans="1:7">
      <c r="A62">
        <v>53</v>
      </c>
      <c r="B62" t="s">
        <v>54</v>
      </c>
      <c r="C62" t="s">
        <v>64</v>
      </c>
      <c r="D62" s="11">
        <v>3</v>
      </c>
      <c r="E62">
        <v>540</v>
      </c>
      <c r="F62">
        <f>_xlfn.FLOOR.MATH(Tabla3[[#This Row],[CANTIDAD EXISTENTE]]*Tabla3[[#This Row],[COSTO  UNITARIO]])</f>
        <v>1620</v>
      </c>
      <c r="G62" t="s">
        <v>95</v>
      </c>
    </row>
    <row r="63" spans="1:7">
      <c r="A63">
        <v>54</v>
      </c>
      <c r="B63" t="s">
        <v>55</v>
      </c>
      <c r="C63" t="s">
        <v>78</v>
      </c>
      <c r="D63" s="11">
        <v>19</v>
      </c>
      <c r="E63">
        <v>188</v>
      </c>
      <c r="F63">
        <f>_xlfn.FLOOR.MATH(Tabla3[[#This Row],[CANTIDAD EXISTENTE]]*Tabla3[[#This Row],[COSTO  UNITARIO]])</f>
        <v>3572</v>
      </c>
      <c r="G63" t="s">
        <v>95</v>
      </c>
    </row>
    <row r="64" spans="1:7">
      <c r="A64">
        <v>55</v>
      </c>
      <c r="B64" t="s">
        <v>56</v>
      </c>
      <c r="C64" t="s">
        <v>79</v>
      </c>
      <c r="D64" s="11">
        <v>5</v>
      </c>
      <c r="E64">
        <v>330</v>
      </c>
      <c r="F64">
        <f>_xlfn.FLOOR.MATH(Tabla3[[#This Row],[CANTIDAD EXISTENTE]]*Tabla3[[#This Row],[COSTO  UNITARIO]])</f>
        <v>1650</v>
      </c>
      <c r="G64" t="s">
        <v>95</v>
      </c>
    </row>
    <row r="65" spans="1:7">
      <c r="A65">
        <v>56</v>
      </c>
      <c r="B65" t="s">
        <v>57</v>
      </c>
      <c r="C65" t="s">
        <v>80</v>
      </c>
      <c r="D65" s="11">
        <v>1</v>
      </c>
      <c r="E65">
        <v>125</v>
      </c>
      <c r="F65">
        <f>_xlfn.FLOOR.MATH(Tabla3[[#This Row],[CANTIDAD EXISTENTE]]*Tabla3[[#This Row],[COSTO  UNITARIO]])</f>
        <v>125</v>
      </c>
      <c r="G65" t="s">
        <v>95</v>
      </c>
    </row>
    <row r="66" spans="1:7">
      <c r="A66">
        <v>57</v>
      </c>
      <c r="B66" t="s">
        <v>58</v>
      </c>
      <c r="C66" t="s">
        <v>79</v>
      </c>
      <c r="D66" s="11">
        <v>1</v>
      </c>
      <c r="E66">
        <v>90</v>
      </c>
      <c r="F66">
        <f>_xlfn.FLOOR.MATH(Tabla3[[#This Row],[CANTIDAD EXISTENTE]]*Tabla3[[#This Row],[COSTO  UNITARIO]])</f>
        <v>90</v>
      </c>
      <c r="G66" t="s">
        <v>95</v>
      </c>
    </row>
    <row r="67" spans="1:7">
      <c r="A67">
        <v>58</v>
      </c>
      <c r="B67" t="s">
        <v>59</v>
      </c>
      <c r="C67" t="s">
        <v>68</v>
      </c>
      <c r="D67" s="11">
        <v>2</v>
      </c>
      <c r="E67">
        <v>95</v>
      </c>
      <c r="F67">
        <f>_xlfn.FLOOR.MATH(Tabla3[[#This Row],[CANTIDAD EXISTENTE]]*Tabla3[[#This Row],[COSTO  UNITARIO]])</f>
        <v>190</v>
      </c>
      <c r="G67" t="s">
        <v>95</v>
      </c>
    </row>
    <row r="68" spans="1:7">
      <c r="A68">
        <v>59</v>
      </c>
      <c r="B68" t="s">
        <v>60</v>
      </c>
      <c r="C68" t="s">
        <v>79</v>
      </c>
      <c r="D68" s="11">
        <v>1</v>
      </c>
      <c r="E68">
        <v>150</v>
      </c>
      <c r="F68">
        <f>_xlfn.FLOOR.MATH(Tabla3[[#This Row],[CANTIDAD EXISTENTE]]*Tabla3[[#This Row],[COSTO  UNITARIO]])</f>
        <v>150</v>
      </c>
      <c r="G68" t="s">
        <v>95</v>
      </c>
    </row>
    <row r="69" spans="1:7">
      <c r="A69">
        <v>60</v>
      </c>
      <c r="B69" t="s">
        <v>61</v>
      </c>
      <c r="C69" t="s">
        <v>79</v>
      </c>
      <c r="D69" s="11">
        <v>1</v>
      </c>
      <c r="E69">
        <v>65</v>
      </c>
      <c r="F69">
        <f>_xlfn.FLOOR.MATH(Tabla3[[#This Row],[CANTIDAD EXISTENTE]]*Tabla3[[#This Row],[COSTO  UNITARIO]])</f>
        <v>65</v>
      </c>
      <c r="G69" t="s">
        <v>95</v>
      </c>
    </row>
    <row r="70" spans="1:7">
      <c r="A70">
        <v>61</v>
      </c>
      <c r="B70" t="s">
        <v>81</v>
      </c>
      <c r="C70" t="s">
        <v>72</v>
      </c>
      <c r="D70" s="13">
        <v>1</v>
      </c>
      <c r="E70">
        <v>120</v>
      </c>
      <c r="F70">
        <f>_xlfn.FLOOR.MATH(Tabla3[[#This Row],[CANTIDAD EXISTENTE]]*Tabla3[[#This Row],[COSTO  UNITARIO]])</f>
        <v>120</v>
      </c>
      <c r="G70" t="s">
        <v>95</v>
      </c>
    </row>
    <row r="71" spans="1:7">
      <c r="A71" s="14">
        <v>62</v>
      </c>
      <c r="B71" s="14" t="s">
        <v>38</v>
      </c>
      <c r="C71" s="14" t="s">
        <v>79</v>
      </c>
      <c r="D71" s="15">
        <v>3</v>
      </c>
      <c r="E71" s="14">
        <v>170</v>
      </c>
      <c r="F71" s="14">
        <f>_xlfn.FLOOR.MATH(Tabla3[[#This Row],[CANTIDAD EXISTENTE]]*Tabla3[[#This Row],[COSTO  UNITARIO]])</f>
        <v>510</v>
      </c>
      <c r="G71" t="s">
        <v>95</v>
      </c>
    </row>
    <row r="72" spans="1:7">
      <c r="A72" s="14">
        <v>63</v>
      </c>
      <c r="B72" s="14" t="s">
        <v>47</v>
      </c>
      <c r="C72" s="14" t="s">
        <v>82</v>
      </c>
      <c r="D72" s="15">
        <v>50</v>
      </c>
      <c r="E72" s="14">
        <v>290</v>
      </c>
      <c r="F72" s="14">
        <f>_xlfn.FLOOR.MATH(Tabla3[[#This Row],[CANTIDAD EXISTENTE]]*Tabla3[[#This Row],[COSTO  UNITARIO]])</f>
        <v>14500</v>
      </c>
      <c r="G72" t="s">
        <v>95</v>
      </c>
    </row>
    <row r="73" spans="1:7">
      <c r="A73">
        <v>64</v>
      </c>
      <c r="B73" t="s">
        <v>36</v>
      </c>
      <c r="C73" t="s">
        <v>79</v>
      </c>
      <c r="D73" s="13">
        <v>3</v>
      </c>
      <c r="E73">
        <v>58</v>
      </c>
      <c r="F73">
        <f>_xlfn.FLOOR.MATH(Tabla3[[#This Row],[CANTIDAD EXISTENTE]]*Tabla3[[#This Row],[COSTO  UNITARIO]])</f>
        <v>174</v>
      </c>
      <c r="G73" t="s">
        <v>95</v>
      </c>
    </row>
    <row r="74" spans="1:7">
      <c r="A74">
        <v>65</v>
      </c>
      <c r="B74" t="s">
        <v>43</v>
      </c>
      <c r="C74" t="s">
        <v>79</v>
      </c>
      <c r="D74" s="13">
        <v>2</v>
      </c>
      <c r="E74">
        <v>10</v>
      </c>
      <c r="F74">
        <f>_xlfn.FLOOR.MATH(Tabla3[[#This Row],[CANTIDAD EXISTENTE]]*Tabla3[[#This Row],[COSTO  UNITARIO]])</f>
        <v>20</v>
      </c>
      <c r="G74" t="s">
        <v>95</v>
      </c>
    </row>
    <row r="75" spans="1:7">
      <c r="A75">
        <v>66</v>
      </c>
      <c r="B75" t="s">
        <v>83</v>
      </c>
      <c r="C75" t="s">
        <v>75</v>
      </c>
      <c r="D75" s="13">
        <v>3</v>
      </c>
      <c r="E75">
        <v>330</v>
      </c>
      <c r="F75">
        <f>_xlfn.FLOOR.MATH(Tabla3[[#This Row],[CANTIDAD EXISTENTE]]*Tabla3[[#This Row],[COSTO  UNITARIO]])</f>
        <v>990</v>
      </c>
      <c r="G75" t="s">
        <v>95</v>
      </c>
    </row>
    <row r="76" spans="1:7">
      <c r="A76">
        <v>67</v>
      </c>
      <c r="B76" t="s">
        <v>42</v>
      </c>
      <c r="C76" t="s">
        <v>77</v>
      </c>
      <c r="D76" s="13">
        <v>16</v>
      </c>
      <c r="E76">
        <v>725</v>
      </c>
      <c r="F76">
        <f>_xlfn.FLOOR.MATH(Tabla3[[#This Row],[CANTIDAD EXISTENTE]]*Tabla3[[#This Row],[COSTO  UNITARIO]])</f>
        <v>11600</v>
      </c>
      <c r="G76" t="s">
        <v>95</v>
      </c>
    </row>
    <row r="77" spans="1:7">
      <c r="A77">
        <v>68</v>
      </c>
      <c r="B77" t="s">
        <v>84</v>
      </c>
      <c r="C77" t="s">
        <v>85</v>
      </c>
      <c r="D77" s="13">
        <v>12</v>
      </c>
      <c r="E77">
        <v>25</v>
      </c>
      <c r="F77">
        <f>_xlfn.FLOOR.MATH(Tabla3[[#This Row],[CANTIDAD EXISTENTE]]*Tabla3[[#This Row],[COSTO  UNITARIO]])</f>
        <v>300</v>
      </c>
      <c r="G77" t="s">
        <v>95</v>
      </c>
    </row>
    <row r="78" spans="1:7">
      <c r="A78">
        <v>69</v>
      </c>
      <c r="B78" t="s">
        <v>45</v>
      </c>
      <c r="C78" t="s">
        <v>103</v>
      </c>
      <c r="D78" s="13">
        <v>1</v>
      </c>
      <c r="E78">
        <v>188</v>
      </c>
      <c r="F78">
        <f>_xlfn.FLOOR.MATH(Tabla3[[#This Row],[CANTIDAD EXISTENTE]]*Tabla3[[#This Row],[COSTO  UNITARIO]])</f>
        <v>188</v>
      </c>
      <c r="G78" t="s">
        <v>95</v>
      </c>
    </row>
    <row r="79" spans="1:7">
      <c r="A79">
        <v>70</v>
      </c>
      <c r="B79" t="s">
        <v>86</v>
      </c>
      <c r="C79" t="s">
        <v>87</v>
      </c>
      <c r="D79" s="13">
        <v>1</v>
      </c>
      <c r="E79">
        <v>150</v>
      </c>
      <c r="F79">
        <f>_xlfn.FLOOR.MATH(Tabla3[[#This Row],[CANTIDAD EXISTENTE]]*Tabla3[[#This Row],[COSTO  UNITARIO]])</f>
        <v>150</v>
      </c>
      <c r="G79" t="s">
        <v>95</v>
      </c>
    </row>
    <row r="80" spans="1:7">
      <c r="A80">
        <v>71</v>
      </c>
      <c r="B80" t="s">
        <v>59</v>
      </c>
      <c r="C80" t="s">
        <v>79</v>
      </c>
      <c r="D80" s="13">
        <v>2</v>
      </c>
      <c r="E80">
        <v>95</v>
      </c>
      <c r="F80">
        <f>_xlfn.FLOOR.MATH(Tabla3[[#This Row],[CANTIDAD EXISTENTE]]*Tabla3[[#This Row],[COSTO  UNITARIO]])</f>
        <v>190</v>
      </c>
      <c r="G80" t="s">
        <v>95</v>
      </c>
    </row>
    <row r="81" spans="1:7">
      <c r="A81">
        <v>72</v>
      </c>
      <c r="B81" t="s">
        <v>88</v>
      </c>
      <c r="C81" t="s">
        <v>79</v>
      </c>
      <c r="D81" s="13">
        <v>3</v>
      </c>
      <c r="E81">
        <v>90</v>
      </c>
      <c r="F81">
        <f>_xlfn.FLOOR.MATH(Tabla3[[#This Row],[CANTIDAD EXISTENTE]]*Tabla3[[#This Row],[COSTO  UNITARIO]])</f>
        <v>270</v>
      </c>
      <c r="G81" t="s">
        <v>95</v>
      </c>
    </row>
    <row r="82" spans="1:7">
      <c r="A82">
        <v>73</v>
      </c>
      <c r="B82" t="s">
        <v>61</v>
      </c>
      <c r="C82" t="s">
        <v>79</v>
      </c>
      <c r="D82" s="13">
        <v>1</v>
      </c>
      <c r="E82">
        <v>65</v>
      </c>
      <c r="F82">
        <f>_xlfn.FLOOR.MATH(Tabla3[[#This Row],[CANTIDAD EXISTENTE]]*Tabla3[[#This Row],[COSTO  UNITARIO]])</f>
        <v>65</v>
      </c>
      <c r="G82" t="s">
        <v>95</v>
      </c>
    </row>
    <row r="83" spans="1:7">
      <c r="A83">
        <v>74</v>
      </c>
      <c r="B83" t="s">
        <v>89</v>
      </c>
      <c r="C83" t="s">
        <v>70</v>
      </c>
      <c r="D83" s="13">
        <v>2</v>
      </c>
      <c r="E83">
        <v>188</v>
      </c>
      <c r="F83">
        <f>_xlfn.FLOOR.MATH(Tabla3[[#This Row],[CANTIDAD EXISTENTE]]*Tabla3[[#This Row],[COSTO  UNITARIO]])</f>
        <v>376</v>
      </c>
      <c r="G83" t="s">
        <v>95</v>
      </c>
    </row>
    <row r="84" spans="1:7">
      <c r="A84">
        <v>75</v>
      </c>
      <c r="B84" t="s">
        <v>33</v>
      </c>
      <c r="C84" t="s">
        <v>85</v>
      </c>
      <c r="D84" s="13">
        <v>19</v>
      </c>
      <c r="E84">
        <v>75</v>
      </c>
      <c r="F84">
        <f>_xlfn.FLOOR.MATH(Tabla3[[#This Row],[CANTIDAD EXISTENTE]]*Tabla3[[#This Row],[COSTO  UNITARIO]])</f>
        <v>1425</v>
      </c>
      <c r="G84" t="s">
        <v>95</v>
      </c>
    </row>
    <row r="85" spans="1:7">
      <c r="A85">
        <v>76</v>
      </c>
      <c r="B85" t="s">
        <v>90</v>
      </c>
      <c r="C85" t="s">
        <v>79</v>
      </c>
      <c r="D85" s="13">
        <v>75</v>
      </c>
      <c r="E85">
        <v>45</v>
      </c>
      <c r="F85">
        <f>_xlfn.FLOOR.MATH(Tabla3[[#This Row],[CANTIDAD EXISTENTE]]*Tabla3[[#This Row],[COSTO  UNITARIO]])</f>
        <v>3375</v>
      </c>
      <c r="G85" t="s">
        <v>95</v>
      </c>
    </row>
    <row r="86" spans="1:7">
      <c r="A86">
        <v>77</v>
      </c>
      <c r="B86" t="s">
        <v>91</v>
      </c>
      <c r="C86" t="s">
        <v>85</v>
      </c>
      <c r="D86" s="13">
        <v>9</v>
      </c>
      <c r="E86">
        <v>25</v>
      </c>
      <c r="F86">
        <f>_xlfn.FLOOR.MATH(Tabla3[[#This Row],[CANTIDAD EXISTENTE]]*Tabla3[[#This Row],[COSTO  UNITARIO]])</f>
        <v>225</v>
      </c>
      <c r="G86" t="s">
        <v>95</v>
      </c>
    </row>
    <row r="87" spans="1:7">
      <c r="A87">
        <v>78</v>
      </c>
      <c r="B87" t="s">
        <v>92</v>
      </c>
      <c r="C87" t="s">
        <v>80</v>
      </c>
      <c r="D87" s="13">
        <v>19</v>
      </c>
      <c r="E87">
        <v>9</v>
      </c>
      <c r="F87">
        <f>_xlfn.FLOOR.MATH(Tabla3[[#This Row],[CANTIDAD EXISTENTE]]*Tabla3[[#This Row],[COSTO  UNITARIO]])</f>
        <v>171</v>
      </c>
      <c r="G87" t="s">
        <v>95</v>
      </c>
    </row>
    <row r="88" spans="1:7">
      <c r="D88" s="13"/>
      <c r="E88" t="s">
        <v>96</v>
      </c>
      <c r="F88" s="18">
        <f>SUM($F$10:$F$87)</f>
        <v>102503</v>
      </c>
    </row>
    <row r="89" spans="1:7">
      <c r="D89" s="13"/>
    </row>
    <row r="90" spans="1:7">
      <c r="D90" s="13"/>
    </row>
    <row r="91" spans="1:7">
      <c r="A91" s="14"/>
      <c r="B91" s="14"/>
      <c r="C91" s="14"/>
      <c r="D91" s="15"/>
      <c r="E91" s="14"/>
      <c r="F91" s="17">
        <f>_xlfn.FLOOR.MATH(Tabla3[[#This Row],[CANTIDAD EXISTENTE]]*Tabla3[[#This Row],[COSTO  UNITARIO]])</f>
        <v>0</v>
      </c>
      <c r="G91" s="14"/>
    </row>
    <row r="95" spans="1:7">
      <c r="A95" t="s">
        <v>97</v>
      </c>
    </row>
    <row r="96" spans="1:7">
      <c r="A96" t="s">
        <v>98</v>
      </c>
    </row>
    <row r="101" spans="1:7">
      <c r="G101" t="s">
        <v>99</v>
      </c>
    </row>
    <row r="104" spans="1:7">
      <c r="A104" s="8"/>
    </row>
    <row r="116" spans="5:7">
      <c r="E116" s="1"/>
      <c r="F116" s="1"/>
      <c r="G116" s="1"/>
    </row>
  </sheetData>
  <pageMargins left="0.7" right="0.7" top="0.75" bottom="0.75" header="0.3" footer="0.3"/>
  <pageSetup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RESIDE</dc:creator>
  <cp:lastModifiedBy>RESIDE</cp:lastModifiedBy>
  <cp:lastPrinted>2025-11-06T18:46:59Z</cp:lastPrinted>
  <dcterms:created xsi:type="dcterms:W3CDTF">2025-10-31T15:09:52Z</dcterms:created>
  <dcterms:modified xsi:type="dcterms:W3CDTF">2025-12-19T19:16:01Z</dcterms:modified>
</cp:coreProperties>
</file>